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 en\2025\"/>
    </mc:Choice>
  </mc:AlternateContent>
  <xr:revisionPtr revIDLastSave="0" documentId="13_ncr:1_{B9677046-1E6F-41B7-9652-82541A9C308B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5" l="1"/>
  <c r="C34" i="5"/>
  <c r="C69" i="4"/>
  <c r="C34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E104" i="4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3" i="4" l="1"/>
  <c r="D99" i="4"/>
  <c r="D95" i="4"/>
  <c r="D91" i="4"/>
  <c r="D85" i="4"/>
  <c r="D82" i="4"/>
  <c r="D79" i="4"/>
  <c r="D76" i="4"/>
  <c r="C102" i="4"/>
  <c r="C98" i="4"/>
  <c r="C95" i="4"/>
  <c r="C92" i="4"/>
  <c r="C89" i="4"/>
  <c r="C85" i="4"/>
  <c r="C81" i="4"/>
  <c r="C80" i="4"/>
  <c r="C75" i="4"/>
  <c r="D100" i="5"/>
  <c r="D92" i="5"/>
  <c r="D80" i="5"/>
  <c r="D75" i="5"/>
  <c r="C101" i="5"/>
  <c r="C91" i="5"/>
  <c r="C87" i="5"/>
  <c r="C80" i="5"/>
  <c r="D104" i="4"/>
  <c r="D100" i="4"/>
  <c r="D97" i="4"/>
  <c r="D93" i="4"/>
  <c r="D89" i="4"/>
  <c r="D86" i="4"/>
  <c r="D81" i="4"/>
  <c r="D77" i="4"/>
  <c r="C103" i="4"/>
  <c r="C99" i="4"/>
  <c r="C97" i="4"/>
  <c r="C93" i="4"/>
  <c r="C88" i="4"/>
  <c r="C84" i="4"/>
  <c r="C79" i="4"/>
  <c r="C77" i="4"/>
  <c r="D74" i="4"/>
  <c r="D101" i="5"/>
  <c r="D96" i="5"/>
  <c r="D91" i="5"/>
  <c r="D87" i="5"/>
  <c r="C103" i="5"/>
  <c r="C90" i="5"/>
  <c r="C86" i="5"/>
  <c r="C75" i="5"/>
  <c r="D101" i="4"/>
  <c r="D96" i="4"/>
  <c r="D92" i="4"/>
  <c r="D88" i="4"/>
  <c r="D83" i="4"/>
  <c r="D78" i="4"/>
  <c r="C104" i="4"/>
  <c r="C100" i="4"/>
  <c r="C94" i="4"/>
  <c r="C90" i="4"/>
  <c r="C86" i="4"/>
  <c r="C83" i="4"/>
  <c r="C78" i="4"/>
  <c r="D102" i="5"/>
  <c r="D97" i="5"/>
  <c r="D93" i="5"/>
  <c r="D88" i="5"/>
  <c r="C102" i="5"/>
  <c r="C97" i="5"/>
  <c r="C93" i="5"/>
  <c r="C88" i="5"/>
  <c r="C74" i="5"/>
  <c r="D102" i="4"/>
  <c r="D98" i="4"/>
  <c r="D94" i="4"/>
  <c r="D90" i="4"/>
  <c r="D87" i="4"/>
  <c r="D84" i="4"/>
  <c r="D80" i="4"/>
  <c r="D75" i="4"/>
  <c r="C101" i="4"/>
  <c r="C96" i="4"/>
  <c r="C91" i="4"/>
  <c r="C87" i="4"/>
  <c r="C82" i="4"/>
  <c r="C76" i="4"/>
  <c r="C74" i="4"/>
  <c r="D103" i="5"/>
  <c r="D90" i="5"/>
  <c r="D86" i="5"/>
  <c r="D81" i="5"/>
  <c r="C100" i="5"/>
  <c r="C96" i="5"/>
  <c r="C92" i="5"/>
  <c r="C81" i="5"/>
  <c r="D74" i="5"/>
  <c r="D35" i="6"/>
  <c r="R76" i="5"/>
  <c r="D76" i="5"/>
  <c r="N94" i="5"/>
  <c r="D94" i="5"/>
  <c r="T95" i="5"/>
  <c r="C95" i="5"/>
  <c r="E98" i="5"/>
  <c r="D98" i="5"/>
  <c r="E85" i="5"/>
  <c r="C85" i="5"/>
  <c r="E84" i="5"/>
  <c r="D84" i="5"/>
  <c r="I104" i="5"/>
  <c r="C104" i="5"/>
  <c r="E99" i="5"/>
  <c r="C99" i="5"/>
  <c r="E77" i="5"/>
  <c r="C77" i="5"/>
  <c r="E83" i="5"/>
  <c r="D83" i="5"/>
  <c r="N78" i="5"/>
  <c r="C78" i="5"/>
  <c r="E89" i="5"/>
  <c r="C89" i="5"/>
  <c r="T79" i="5"/>
  <c r="C79" i="5"/>
  <c r="E82" i="5"/>
  <c r="D82" i="5"/>
  <c r="D104" i="5" l="1"/>
  <c r="D99" i="5"/>
  <c r="D95" i="5"/>
  <c r="D89" i="5"/>
  <c r="D85" i="5"/>
  <c r="C98" i="5"/>
  <c r="C83" i="5"/>
  <c r="C76" i="5"/>
  <c r="D79" i="5"/>
  <c r="C94" i="5"/>
  <c r="C82" i="5"/>
  <c r="D77" i="5"/>
  <c r="C84" i="5"/>
  <c r="D78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<sst xmlns="http://schemas.openxmlformats.org/spreadsheetml/2006/main" count="527" uniqueCount="44">
  <si>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</si>
  <si>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</si>
  <si>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June 2025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</si>
  <si>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</si>
  <si>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</si>
  <si>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</si>
  <si>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</si>
  <si>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</si>
  <si>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</si>
  <si>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</si>
  <si>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</si>
  <si>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</si>
  <si>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</si>
  <si>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</si>
  <si>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</si>
  <si>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</si>
  <si>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</si>
  <si>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</si>
  <si>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</si>
  <si>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</si>
  <si>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</si>
  <si>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</si>
  <si>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</si>
  <si>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</si>
  <si>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</si>
  <si>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</si>
  <si>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</si>
  <si>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</si>
  <si>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</si>
  <si>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</si>
  <si>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</si>
  <si>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</si>
  <si>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</si>
  <si>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</si>
  <si>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</si>
  <si>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June 2025</t>
  </si>
  <si>
    <t>Total</t>
  </si>
  <si>
    <t>Activated aFRR energy UP - June 2025</t>
  </si>
  <si>
    <t>Activated aFRR energy DOWN - June 2025</t>
  </si>
  <si>
    <t>Total Activated aFRR Energy - June 2025</t>
  </si>
  <si>
    <t>Activated mFRR energy UP - June 2025</t>
  </si>
  <si>
    <t>Activated mFRR energy DOWN - June 2025</t>
  </si>
  <si>
    <t>Total Activated mFRR Energy - June 2025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</si>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</sst>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3" t="s">
        <v>0</v>
      </c>
      <c r="C2" s="65" t="s">
        <v>1</v>
      </c>
      <c r="D2" s="67" t="s">
        <v>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9">
        <v>45809</v>
      </c>
      <c r="C4" s="5" t="s">
        <v>27</v>
      </c>
      <c r="D4" s="6">
        <v>130.86500000000001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>
        <v>227.78</v>
      </c>
      <c r="Y4" s="6">
        <v>213.50577981999999</v>
      </c>
      <c r="Z4" s="6">
        <v>144.37857142999999</v>
      </c>
      <c r="AA4" s="7">
        <v>128.6</v>
      </c>
    </row>
    <row r="5" spans="1:27" x14ac:dyDescent="0.25">
      <c r="A5" s="4"/>
      <c r="B5" s="60"/>
      <c r="C5" s="5" t="s">
        <v>28</v>
      </c>
      <c r="D5" s="6"/>
      <c r="E5" s="6"/>
      <c r="F5" s="6">
        <v>24.21</v>
      </c>
      <c r="G5" s="6">
        <v>22.07</v>
      </c>
      <c r="H5" s="6">
        <v>21.08</v>
      </c>
      <c r="I5" s="6"/>
      <c r="J5" s="6"/>
      <c r="K5" s="6">
        <v>-27</v>
      </c>
      <c r="L5" s="6">
        <v>-37.6</v>
      </c>
      <c r="M5" s="6">
        <v>-40.01</v>
      </c>
      <c r="N5" s="6">
        <v>-40.6</v>
      </c>
      <c r="O5" s="6">
        <v>-42.11</v>
      </c>
      <c r="P5" s="6">
        <v>-45.48</v>
      </c>
      <c r="Q5" s="6">
        <v>-50</v>
      </c>
      <c r="R5" s="6">
        <v>-50</v>
      </c>
      <c r="S5" s="6">
        <v>-50</v>
      </c>
      <c r="T5" s="6">
        <v>-46</v>
      </c>
      <c r="U5" s="6">
        <v>-4.9800000000000004</v>
      </c>
      <c r="V5" s="6">
        <v>34.031405960000001</v>
      </c>
      <c r="W5" s="6">
        <v>85.38</v>
      </c>
      <c r="X5" s="6"/>
      <c r="Y5" s="6"/>
      <c r="Z5" s="6"/>
      <c r="AA5" s="7"/>
    </row>
    <row r="6" spans="1:27" x14ac:dyDescent="0.25">
      <c r="A6" s="4"/>
      <c r="B6" s="60"/>
      <c r="C6" s="5" t="s">
        <v>29</v>
      </c>
      <c r="D6" s="6"/>
      <c r="E6" s="6">
        <v>42.58</v>
      </c>
      <c r="F6" s="6"/>
      <c r="G6" s="6"/>
      <c r="H6" s="6"/>
      <c r="I6" s="6">
        <v>31.82</v>
      </c>
      <c r="J6" s="6">
        <v>-5.04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/>
      <c r="E7" s="9">
        <v>127.74</v>
      </c>
      <c r="F7" s="9"/>
      <c r="G7" s="9"/>
      <c r="H7" s="9"/>
      <c r="I7" s="9">
        <v>95.46</v>
      </c>
      <c r="J7" s="9">
        <v>93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45810</v>
      </c>
      <c r="C8" s="5" t="s">
        <v>27</v>
      </c>
      <c r="D8" s="6">
        <v>113.59</v>
      </c>
      <c r="E8" s="6">
        <v>100.46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7"/>
    </row>
    <row r="9" spans="1:27" x14ac:dyDescent="0.25">
      <c r="A9" s="4"/>
      <c r="B9" s="60"/>
      <c r="C9" s="5" t="s">
        <v>28</v>
      </c>
      <c r="D9" s="6"/>
      <c r="E9" s="6"/>
      <c r="F9" s="6"/>
      <c r="G9" s="6"/>
      <c r="H9" s="6"/>
      <c r="I9" s="6"/>
      <c r="J9" s="6"/>
      <c r="K9" s="6">
        <v>32.950000000000003</v>
      </c>
      <c r="L9" s="6">
        <v>30.71</v>
      </c>
      <c r="M9" s="6">
        <v>26.3</v>
      </c>
      <c r="N9" s="6">
        <v>17.84</v>
      </c>
      <c r="O9" s="6">
        <v>-6.79</v>
      </c>
      <c r="P9" s="6"/>
      <c r="Q9" s="6"/>
      <c r="R9" s="6"/>
      <c r="S9" s="6">
        <v>-20.25</v>
      </c>
      <c r="T9" s="6"/>
      <c r="U9" s="6">
        <v>33.14548387</v>
      </c>
      <c r="V9" s="6">
        <v>77.47</v>
      </c>
      <c r="W9" s="6">
        <v>111.38199098</v>
      </c>
      <c r="X9" s="6">
        <v>148.97888889000001</v>
      </c>
      <c r="Y9" s="6">
        <v>124</v>
      </c>
      <c r="Z9" s="6">
        <v>51.818715599999997</v>
      </c>
      <c r="AA9" s="7">
        <v>35.92</v>
      </c>
    </row>
    <row r="10" spans="1:27" x14ac:dyDescent="0.25">
      <c r="A10" s="4"/>
      <c r="B10" s="60"/>
      <c r="C10" s="5" t="s">
        <v>29</v>
      </c>
      <c r="D10" s="6"/>
      <c r="E10" s="6"/>
      <c r="F10" s="6">
        <v>38.76</v>
      </c>
      <c r="G10" s="6">
        <v>41.594999999999999</v>
      </c>
      <c r="H10" s="6">
        <v>42.825000000000003</v>
      </c>
      <c r="I10" s="6">
        <v>50.854999999999997</v>
      </c>
      <c r="J10" s="6">
        <v>55.375</v>
      </c>
      <c r="K10" s="6"/>
      <c r="L10" s="6"/>
      <c r="M10" s="6"/>
      <c r="N10" s="6"/>
      <c r="O10" s="6"/>
      <c r="P10" s="6">
        <v>-20</v>
      </c>
      <c r="Q10" s="6">
        <v>-27.22</v>
      </c>
      <c r="R10" s="6">
        <v>-29</v>
      </c>
      <c r="S10" s="6"/>
      <c r="T10" s="6">
        <v>29.8</v>
      </c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/>
      <c r="F11" s="9">
        <v>116.28</v>
      </c>
      <c r="G11" s="9">
        <v>124.785</v>
      </c>
      <c r="H11" s="9">
        <v>128.47499999999999</v>
      </c>
      <c r="I11" s="9">
        <v>152.565</v>
      </c>
      <c r="J11" s="9">
        <v>166.125</v>
      </c>
      <c r="K11" s="9"/>
      <c r="L11" s="9"/>
      <c r="M11" s="9"/>
      <c r="N11" s="9"/>
      <c r="O11" s="9"/>
      <c r="P11" s="9">
        <v>93</v>
      </c>
      <c r="Q11" s="9">
        <v>93</v>
      </c>
      <c r="R11" s="9">
        <v>93</v>
      </c>
      <c r="S11" s="9"/>
      <c r="T11" s="9">
        <v>93</v>
      </c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59">
        <v>45811</v>
      </c>
      <c r="C12" s="5" t="s">
        <v>27</v>
      </c>
      <c r="D12" s="6">
        <v>152.09</v>
      </c>
      <c r="E12" s="6"/>
      <c r="F12" s="6"/>
      <c r="G12" s="6"/>
      <c r="H12" s="6"/>
      <c r="I12" s="6"/>
      <c r="J12" s="6">
        <v>180.82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>
        <v>138.08000000000001</v>
      </c>
      <c r="V12" s="6">
        <v>195.92605735000001</v>
      </c>
      <c r="W12" s="6">
        <v>249.33</v>
      </c>
      <c r="X12" s="6"/>
      <c r="Y12" s="6"/>
      <c r="Z12" s="6"/>
      <c r="AA12" s="7">
        <v>199.94</v>
      </c>
    </row>
    <row r="13" spans="1:27" x14ac:dyDescent="0.25">
      <c r="A13" s="4"/>
      <c r="B13" s="60"/>
      <c r="C13" s="5" t="s">
        <v>28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>
        <v>-34</v>
      </c>
      <c r="O13" s="6">
        <v>-34.270000000000003</v>
      </c>
      <c r="P13" s="6">
        <v>-32.94</v>
      </c>
      <c r="Q13" s="6">
        <v>-34.54</v>
      </c>
      <c r="R13" s="6">
        <v>-36.28</v>
      </c>
      <c r="S13" s="6">
        <v>-29.56</v>
      </c>
      <c r="T13" s="6">
        <v>14.3</v>
      </c>
      <c r="U13" s="6"/>
      <c r="V13" s="6"/>
      <c r="W13" s="6"/>
      <c r="X13" s="6">
        <v>126.76</v>
      </c>
      <c r="Y13" s="6">
        <v>77.41</v>
      </c>
      <c r="Z13" s="6">
        <v>60.98</v>
      </c>
      <c r="AA13" s="7"/>
    </row>
    <row r="14" spans="1:27" x14ac:dyDescent="0.25">
      <c r="A14" s="4"/>
      <c r="B14" s="60"/>
      <c r="C14" s="5" t="s">
        <v>29</v>
      </c>
      <c r="D14" s="6"/>
      <c r="E14" s="6">
        <v>57.234999999999999</v>
      </c>
      <c r="F14" s="6">
        <v>53.024999999999999</v>
      </c>
      <c r="G14" s="6">
        <v>51.905000000000001</v>
      </c>
      <c r="H14" s="6">
        <v>52.965000000000003</v>
      </c>
      <c r="I14" s="6">
        <v>60.45</v>
      </c>
      <c r="J14" s="6"/>
      <c r="K14" s="6">
        <v>62.125</v>
      </c>
      <c r="L14" s="6">
        <v>44.145000000000003</v>
      </c>
      <c r="M14" s="6">
        <v>29.335000000000001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/>
      <c r="E15" s="9">
        <v>171.70500000000001</v>
      </c>
      <c r="F15" s="9">
        <v>159.07499999999999</v>
      </c>
      <c r="G15" s="9">
        <v>155.715</v>
      </c>
      <c r="H15" s="9">
        <v>158.89500000000001</v>
      </c>
      <c r="I15" s="9">
        <v>181.35</v>
      </c>
      <c r="J15" s="9"/>
      <c r="K15" s="9">
        <v>186.375</v>
      </c>
      <c r="L15" s="9">
        <v>132.435</v>
      </c>
      <c r="M15" s="9">
        <v>93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9">
        <v>45812</v>
      </c>
      <c r="C16" s="5" t="s">
        <v>27</v>
      </c>
      <c r="D16" s="6">
        <v>181.26</v>
      </c>
      <c r="E16" s="6"/>
      <c r="F16" s="6"/>
      <c r="G16" s="6"/>
      <c r="H16" s="6"/>
      <c r="I16" s="6"/>
      <c r="J16" s="6">
        <v>132.28</v>
      </c>
      <c r="K16" s="6"/>
      <c r="L16" s="6"/>
      <c r="M16" s="6">
        <v>80.599999999999994</v>
      </c>
      <c r="N16" s="6">
        <v>80.599999999999994</v>
      </c>
      <c r="O16" s="6">
        <v>80.599999999999994</v>
      </c>
      <c r="P16" s="6"/>
      <c r="Q16" s="6"/>
      <c r="R16" s="6"/>
      <c r="S16" s="6"/>
      <c r="T16" s="6"/>
      <c r="U16" s="6">
        <v>149.61000000000001</v>
      </c>
      <c r="V16" s="6">
        <v>215.85684065999999</v>
      </c>
      <c r="W16" s="6"/>
      <c r="X16" s="6">
        <v>511.64</v>
      </c>
      <c r="Y16" s="6">
        <v>379.41</v>
      </c>
      <c r="Z16" s="6">
        <v>236.54</v>
      </c>
      <c r="AA16" s="7">
        <v>194.64</v>
      </c>
    </row>
    <row r="17" spans="1:27" x14ac:dyDescent="0.25">
      <c r="A17" s="1"/>
      <c r="B17" s="60"/>
      <c r="C17" s="5" t="s">
        <v>28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>
        <v>43.39</v>
      </c>
      <c r="U17" s="6"/>
      <c r="V17" s="6"/>
      <c r="W17" s="6">
        <v>105</v>
      </c>
      <c r="X17" s="6"/>
      <c r="Y17" s="6"/>
      <c r="Z17" s="6"/>
      <c r="AA17" s="7"/>
    </row>
    <row r="18" spans="1:27" x14ac:dyDescent="0.25">
      <c r="A18" s="1"/>
      <c r="B18" s="60"/>
      <c r="C18" s="5" t="s">
        <v>29</v>
      </c>
      <c r="D18" s="6"/>
      <c r="E18" s="6">
        <v>48.204999999999998</v>
      </c>
      <c r="F18" s="6">
        <v>43.984999999999999</v>
      </c>
      <c r="G18" s="6">
        <v>43.5</v>
      </c>
      <c r="H18" s="6">
        <v>46.534999999999997</v>
      </c>
      <c r="I18" s="6">
        <v>48.685000000000002</v>
      </c>
      <c r="J18" s="6"/>
      <c r="K18" s="6">
        <v>56.164999999999999</v>
      </c>
      <c r="L18" s="6">
        <v>51.045000000000002</v>
      </c>
      <c r="M18" s="6"/>
      <c r="N18" s="6"/>
      <c r="O18" s="6"/>
      <c r="P18" s="6">
        <v>-29.41</v>
      </c>
      <c r="Q18" s="6">
        <v>-30.31</v>
      </c>
      <c r="R18" s="6">
        <v>-21.62</v>
      </c>
      <c r="S18" s="6">
        <v>25.254999999999999</v>
      </c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>
        <v>144.61500000000001</v>
      </c>
      <c r="F19" s="9">
        <v>131.95500000000001</v>
      </c>
      <c r="G19" s="9">
        <v>130.5</v>
      </c>
      <c r="H19" s="9">
        <v>139.60499999999999</v>
      </c>
      <c r="I19" s="9">
        <v>146.05500000000001</v>
      </c>
      <c r="J19" s="9"/>
      <c r="K19" s="9">
        <v>168.495</v>
      </c>
      <c r="L19" s="9">
        <v>153.13499999999999</v>
      </c>
      <c r="M19" s="9"/>
      <c r="N19" s="9"/>
      <c r="O19" s="9"/>
      <c r="P19" s="9">
        <v>93</v>
      </c>
      <c r="Q19" s="9">
        <v>93</v>
      </c>
      <c r="R19" s="9">
        <v>93</v>
      </c>
      <c r="S19" s="9">
        <v>93</v>
      </c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9">
        <v>45813</v>
      </c>
      <c r="C20" s="5" t="s">
        <v>27</v>
      </c>
      <c r="D20" s="6"/>
      <c r="E20" s="6"/>
      <c r="F20" s="6"/>
      <c r="G20" s="6"/>
      <c r="H20" s="6"/>
      <c r="I20" s="6"/>
      <c r="J20" s="6">
        <v>144.71</v>
      </c>
      <c r="K20" s="6">
        <v>165.078</v>
      </c>
      <c r="L20" s="6">
        <v>147.05600000000001</v>
      </c>
      <c r="M20" s="6"/>
      <c r="N20" s="6"/>
      <c r="O20" s="6">
        <v>80.599999999999994</v>
      </c>
      <c r="P20" s="6">
        <v>80.599999999999994</v>
      </c>
      <c r="Q20" s="6">
        <v>80.599999999999994</v>
      </c>
      <c r="R20" s="6">
        <v>80.599999999999994</v>
      </c>
      <c r="S20" s="6">
        <v>80.599999999999994</v>
      </c>
      <c r="T20" s="6">
        <v>103.57716047</v>
      </c>
      <c r="U20" s="6">
        <v>128.75159697999999</v>
      </c>
      <c r="V20" s="6">
        <v>175.68832710999999</v>
      </c>
      <c r="W20" s="6">
        <v>217.59666666999999</v>
      </c>
      <c r="X20" s="6">
        <v>354.87731707</v>
      </c>
      <c r="Y20" s="6">
        <v>185.28727383</v>
      </c>
      <c r="Z20" s="6">
        <v>163.99401549000001</v>
      </c>
      <c r="AA20" s="7">
        <v>162.08492063</v>
      </c>
    </row>
    <row r="21" spans="1:27" x14ac:dyDescent="0.25">
      <c r="A21" s="1"/>
      <c r="B21" s="60"/>
      <c r="C21" s="5" t="s">
        <v>28</v>
      </c>
      <c r="D21" s="6"/>
      <c r="E21" s="6"/>
      <c r="F21" s="6"/>
      <c r="G21" s="6"/>
      <c r="H21" s="6"/>
      <c r="I21" s="6"/>
      <c r="J21" s="6"/>
      <c r="K21" s="6"/>
      <c r="L21" s="6"/>
      <c r="M21" s="6">
        <v>23.86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7"/>
    </row>
    <row r="22" spans="1:27" x14ac:dyDescent="0.25">
      <c r="A22" s="1"/>
      <c r="B22" s="60"/>
      <c r="C22" s="5" t="s">
        <v>29</v>
      </c>
      <c r="D22" s="6">
        <v>59.234999999999999</v>
      </c>
      <c r="E22" s="6">
        <v>53.63</v>
      </c>
      <c r="F22" s="6">
        <v>49.424999999999997</v>
      </c>
      <c r="G22" s="6">
        <v>48.56</v>
      </c>
      <c r="H22" s="6">
        <v>49.96</v>
      </c>
      <c r="I22" s="6">
        <v>52.354999999999997</v>
      </c>
      <c r="J22" s="6"/>
      <c r="K22" s="6"/>
      <c r="L22" s="6"/>
      <c r="M22" s="6"/>
      <c r="N22" s="6">
        <v>33.045000000000002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>
        <v>177.70500000000001</v>
      </c>
      <c r="E23" s="9">
        <v>160.88999999999999</v>
      </c>
      <c r="F23" s="9">
        <v>148.27500000000001</v>
      </c>
      <c r="G23" s="9">
        <v>145.68</v>
      </c>
      <c r="H23" s="9">
        <v>149.88</v>
      </c>
      <c r="I23" s="9">
        <v>157.065</v>
      </c>
      <c r="J23" s="9"/>
      <c r="K23" s="9"/>
      <c r="L23" s="9"/>
      <c r="M23" s="9"/>
      <c r="N23" s="9">
        <v>99.135000000000005</v>
      </c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9">
        <v>45814</v>
      </c>
      <c r="C24" s="5" t="s">
        <v>27</v>
      </c>
      <c r="D24" s="6">
        <v>146.34050543000001</v>
      </c>
      <c r="E24" s="6">
        <v>177.66</v>
      </c>
      <c r="F24" s="6">
        <v>157.13</v>
      </c>
      <c r="G24" s="6"/>
      <c r="H24" s="6"/>
      <c r="I24" s="6">
        <v>144.03</v>
      </c>
      <c r="J24" s="6">
        <v>156.86000000000001</v>
      </c>
      <c r="K24" s="6">
        <v>145.76</v>
      </c>
      <c r="L24" s="6"/>
      <c r="M24" s="6"/>
      <c r="N24" s="6"/>
      <c r="O24" s="6"/>
      <c r="P24" s="6"/>
      <c r="Q24" s="6"/>
      <c r="R24" s="6"/>
      <c r="S24" s="6">
        <v>80.599999999999994</v>
      </c>
      <c r="T24" s="6">
        <v>101.56</v>
      </c>
      <c r="U24" s="6"/>
      <c r="V24" s="6"/>
      <c r="W24" s="6"/>
      <c r="X24" s="6"/>
      <c r="Y24" s="6"/>
      <c r="Z24" s="6"/>
      <c r="AA24" s="7"/>
    </row>
    <row r="25" spans="1:27" x14ac:dyDescent="0.25">
      <c r="A25" s="1"/>
      <c r="B25" s="60"/>
      <c r="C25" s="5" t="s">
        <v>28</v>
      </c>
      <c r="D25" s="6"/>
      <c r="E25" s="6"/>
      <c r="F25" s="6"/>
      <c r="G25" s="6">
        <v>49.45</v>
      </c>
      <c r="H25" s="6">
        <v>52.45</v>
      </c>
      <c r="I25" s="6"/>
      <c r="J25" s="6"/>
      <c r="K25" s="6"/>
      <c r="L25" s="6">
        <v>19.7</v>
      </c>
      <c r="M25" s="6">
        <v>-31.61</v>
      </c>
      <c r="N25" s="6">
        <v>-39.96</v>
      </c>
      <c r="O25" s="6">
        <v>-38.46</v>
      </c>
      <c r="P25" s="6">
        <v>-30.19</v>
      </c>
      <c r="Q25" s="6">
        <v>-16.77</v>
      </c>
      <c r="R25" s="6"/>
      <c r="S25" s="6"/>
      <c r="T25" s="6"/>
      <c r="U25" s="6">
        <v>50.71</v>
      </c>
      <c r="V25" s="6">
        <v>59.198706389999998</v>
      </c>
      <c r="W25" s="6">
        <v>48.56294312</v>
      </c>
      <c r="X25" s="6">
        <v>53.255000000000003</v>
      </c>
      <c r="Y25" s="6">
        <v>46.157509660000002</v>
      </c>
      <c r="Z25" s="6">
        <v>42.323286000000003</v>
      </c>
      <c r="AA25" s="7">
        <v>35.432908820000002</v>
      </c>
    </row>
    <row r="26" spans="1:27" x14ac:dyDescent="0.25">
      <c r="A26" s="1"/>
      <c r="B26" s="60"/>
      <c r="C26" s="5" t="s">
        <v>29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>
        <v>-20.27</v>
      </c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>
        <v>93</v>
      </c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45815</v>
      </c>
      <c r="C28" s="5" t="s">
        <v>27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>
        <v>30.47</v>
      </c>
      <c r="E29" s="6">
        <v>29.75</v>
      </c>
      <c r="F29" s="6">
        <v>28.88</v>
      </c>
      <c r="G29" s="6">
        <v>29.15</v>
      </c>
      <c r="H29" s="6">
        <v>27.59</v>
      </c>
      <c r="I29" s="6">
        <v>27.17</v>
      </c>
      <c r="J29" s="6">
        <v>24.5</v>
      </c>
      <c r="K29" s="6">
        <v>24.38</v>
      </c>
      <c r="L29" s="6">
        <v>22.27</v>
      </c>
      <c r="M29" s="6">
        <v>18.010000000000002</v>
      </c>
      <c r="N29" s="6">
        <v>-11.75</v>
      </c>
      <c r="O29" s="6">
        <v>-30.56</v>
      </c>
      <c r="P29" s="6">
        <v>-38.81</v>
      </c>
      <c r="Q29" s="6">
        <v>-40.01</v>
      </c>
      <c r="R29" s="6">
        <v>-40.020000000000003</v>
      </c>
      <c r="S29" s="6">
        <v>-40.020000000000003</v>
      </c>
      <c r="T29" s="6">
        <v>-34.659999999999997</v>
      </c>
      <c r="U29" s="6">
        <v>33.662312040000003</v>
      </c>
      <c r="V29" s="6">
        <v>75.430000000000007</v>
      </c>
      <c r="W29" s="6">
        <v>100.44</v>
      </c>
      <c r="X29" s="6">
        <v>101.39525458</v>
      </c>
      <c r="Y29" s="6">
        <v>60.085342019999999</v>
      </c>
      <c r="Z29" s="6">
        <v>47.209885389999997</v>
      </c>
      <c r="AA29" s="7">
        <v>50.448055660000001</v>
      </c>
    </row>
    <row r="30" spans="1:27" x14ac:dyDescent="0.25">
      <c r="A30" s="1"/>
      <c r="B30" s="60"/>
      <c r="C30" s="5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45816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>
        <v>28.72</v>
      </c>
      <c r="E33" s="6">
        <v>26.51</v>
      </c>
      <c r="F33" s="6">
        <v>25.79</v>
      </c>
      <c r="G33" s="6">
        <v>25.12</v>
      </c>
      <c r="H33" s="6">
        <v>23.45</v>
      </c>
      <c r="I33" s="6">
        <v>19.579999999999998</v>
      </c>
      <c r="J33" s="6">
        <v>13.51</v>
      </c>
      <c r="K33" s="6">
        <v>-36</v>
      </c>
      <c r="L33" s="6">
        <v>-40</v>
      </c>
      <c r="M33" s="6">
        <v>-40.5</v>
      </c>
      <c r="N33" s="6">
        <v>-42</v>
      </c>
      <c r="O33" s="6">
        <v>-43.1</v>
      </c>
      <c r="P33" s="6">
        <v>-50</v>
      </c>
      <c r="Q33" s="6">
        <v>-50</v>
      </c>
      <c r="R33" s="6">
        <v>-50</v>
      </c>
      <c r="S33" s="6">
        <v>-50</v>
      </c>
      <c r="T33" s="6">
        <v>-39.28</v>
      </c>
      <c r="U33" s="6">
        <v>27</v>
      </c>
      <c r="V33" s="6">
        <v>36.536250000000003</v>
      </c>
      <c r="W33" s="6">
        <v>71.849999999999994</v>
      </c>
      <c r="X33" s="6">
        <v>51.274999999999999</v>
      </c>
      <c r="Y33" s="6">
        <v>49.868367919999997</v>
      </c>
      <c r="Z33" s="6">
        <v>35.006653450000002</v>
      </c>
      <c r="AA33" s="7">
        <v>43.63</v>
      </c>
    </row>
    <row r="34" spans="1:27" x14ac:dyDescent="0.25">
      <c r="A34" s="1"/>
      <c r="B34" s="60"/>
      <c r="C34" s="5" t="s">
        <v>29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9">
        <v>45817</v>
      </c>
      <c r="C36" s="5" t="s">
        <v>27</v>
      </c>
      <c r="D36" s="6">
        <v>106.21</v>
      </c>
      <c r="E36" s="6">
        <v>94.82</v>
      </c>
      <c r="F36" s="6">
        <v>82.55</v>
      </c>
      <c r="G36" s="6">
        <v>80.599999999999994</v>
      </c>
      <c r="H36" s="6">
        <v>83.36</v>
      </c>
      <c r="I36" s="6">
        <v>92.56</v>
      </c>
      <c r="J36" s="6">
        <v>115.7</v>
      </c>
      <c r="K36" s="6">
        <v>105.76</v>
      </c>
      <c r="L36" s="6">
        <v>80.599999999999994</v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7"/>
    </row>
    <row r="37" spans="1:27" x14ac:dyDescent="0.25">
      <c r="A37" s="1"/>
      <c r="B37" s="60"/>
      <c r="C37" s="5" t="s">
        <v>28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>
        <v>23.51</v>
      </c>
      <c r="V37" s="6">
        <v>38.318448199999999</v>
      </c>
      <c r="W37" s="6">
        <v>50.704402100000003</v>
      </c>
      <c r="X37" s="6">
        <v>72.121251790000002</v>
      </c>
      <c r="Y37" s="6">
        <v>54.151604540000001</v>
      </c>
      <c r="Z37" s="6">
        <v>42.165251220000002</v>
      </c>
      <c r="AA37" s="7">
        <v>35.682042969999998</v>
      </c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>
        <v>-27.91</v>
      </c>
      <c r="N38" s="6">
        <v>-33.18</v>
      </c>
      <c r="O38" s="6">
        <v>-30.02</v>
      </c>
      <c r="P38" s="6">
        <v>-32.65</v>
      </c>
      <c r="Q38" s="6">
        <v>-37.049999999999997</v>
      </c>
      <c r="R38" s="6">
        <v>-46.29</v>
      </c>
      <c r="S38" s="6">
        <v>-36.07</v>
      </c>
      <c r="T38" s="6">
        <v>-33.369999999999997</v>
      </c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>
        <v>93</v>
      </c>
      <c r="N39" s="9">
        <v>93</v>
      </c>
      <c r="O39" s="9">
        <v>93</v>
      </c>
      <c r="P39" s="9">
        <v>93</v>
      </c>
      <c r="Q39" s="9">
        <v>93</v>
      </c>
      <c r="R39" s="9">
        <v>93</v>
      </c>
      <c r="S39" s="9">
        <v>93</v>
      </c>
      <c r="T39" s="9">
        <v>93</v>
      </c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59">
        <v>45818</v>
      </c>
      <c r="C40" s="5" t="s">
        <v>27</v>
      </c>
      <c r="D40" s="6"/>
      <c r="E40" s="6"/>
      <c r="F40" s="6"/>
      <c r="G40" s="6"/>
      <c r="H40" s="6"/>
      <c r="I40" s="6"/>
      <c r="J40" s="6"/>
      <c r="K40" s="6">
        <v>110.16338652</v>
      </c>
      <c r="L40" s="6">
        <v>111.46084395</v>
      </c>
      <c r="M40" s="6">
        <v>84.77</v>
      </c>
      <c r="N40" s="6">
        <v>80.599999999999994</v>
      </c>
      <c r="O40" s="6">
        <v>80.599999999999994</v>
      </c>
      <c r="P40" s="6"/>
      <c r="Q40" s="6"/>
      <c r="R40" s="6"/>
      <c r="S40" s="6"/>
      <c r="T40" s="6"/>
      <c r="U40" s="6">
        <v>138.92147541</v>
      </c>
      <c r="V40" s="6">
        <v>180.91965557</v>
      </c>
      <c r="W40" s="6">
        <v>293.33</v>
      </c>
      <c r="X40" s="6"/>
      <c r="Y40" s="6"/>
      <c r="Z40" s="6"/>
      <c r="AA40" s="7"/>
    </row>
    <row r="41" spans="1:27" x14ac:dyDescent="0.25">
      <c r="A41" s="1"/>
      <c r="B41" s="60"/>
      <c r="C41" s="5" t="s">
        <v>28</v>
      </c>
      <c r="D41" s="6">
        <v>26.92</v>
      </c>
      <c r="E41" s="6">
        <v>24.47</v>
      </c>
      <c r="F41" s="6">
        <v>21.29</v>
      </c>
      <c r="G41" s="6">
        <v>18.510000000000002</v>
      </c>
      <c r="H41" s="6">
        <v>16.82</v>
      </c>
      <c r="I41" s="6">
        <v>20.67</v>
      </c>
      <c r="J41" s="6"/>
      <c r="K41" s="6"/>
      <c r="L41" s="6"/>
      <c r="M41" s="6"/>
      <c r="N41" s="6"/>
      <c r="O41" s="6"/>
      <c r="P41" s="6">
        <v>-39.92</v>
      </c>
      <c r="Q41" s="6"/>
      <c r="R41" s="6"/>
      <c r="S41" s="6"/>
      <c r="T41" s="6"/>
      <c r="U41" s="6"/>
      <c r="V41" s="6"/>
      <c r="W41" s="6"/>
      <c r="X41" s="6">
        <v>111.62</v>
      </c>
      <c r="Y41" s="6">
        <v>68.66</v>
      </c>
      <c r="Z41" s="6">
        <v>50.9</v>
      </c>
      <c r="AA41" s="7">
        <v>46.74</v>
      </c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/>
      <c r="I42" s="6"/>
      <c r="J42" s="6">
        <v>40.46</v>
      </c>
      <c r="K42" s="6"/>
      <c r="L42" s="6"/>
      <c r="M42" s="6"/>
      <c r="N42" s="6"/>
      <c r="O42" s="6"/>
      <c r="P42" s="6"/>
      <c r="Q42" s="6">
        <v>-39.99</v>
      </c>
      <c r="R42" s="6">
        <v>-18.88</v>
      </c>
      <c r="S42" s="6">
        <v>27.465</v>
      </c>
      <c r="T42" s="6">
        <v>37.32</v>
      </c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/>
      <c r="G43" s="9"/>
      <c r="H43" s="9"/>
      <c r="I43" s="9"/>
      <c r="J43" s="9">
        <v>121.38</v>
      </c>
      <c r="K43" s="9"/>
      <c r="L43" s="9"/>
      <c r="M43" s="9"/>
      <c r="N43" s="9"/>
      <c r="O43" s="9"/>
      <c r="P43" s="9"/>
      <c r="Q43" s="9">
        <v>93</v>
      </c>
      <c r="R43" s="9">
        <v>93</v>
      </c>
      <c r="S43" s="9">
        <v>93</v>
      </c>
      <c r="T43" s="9">
        <v>111.96</v>
      </c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59">
        <v>45819</v>
      </c>
      <c r="C44" s="5" t="s">
        <v>27</v>
      </c>
      <c r="D44" s="6">
        <v>106.37</v>
      </c>
      <c r="E44" s="6"/>
      <c r="F44" s="6"/>
      <c r="G44" s="6"/>
      <c r="H44" s="6"/>
      <c r="I44" s="6"/>
      <c r="J44" s="6"/>
      <c r="K44" s="6">
        <v>138.376</v>
      </c>
      <c r="L44" s="6"/>
      <c r="M44" s="6"/>
      <c r="N44" s="6"/>
      <c r="O44" s="6"/>
      <c r="P44" s="6"/>
      <c r="Q44" s="6"/>
      <c r="R44" s="6"/>
      <c r="S44" s="6"/>
      <c r="T44" s="6">
        <v>93.15</v>
      </c>
      <c r="U44" s="6">
        <v>154.63999999999999</v>
      </c>
      <c r="V44" s="6">
        <v>158.58958815</v>
      </c>
      <c r="W44" s="6">
        <v>224.76</v>
      </c>
      <c r="X44" s="6">
        <v>328.74</v>
      </c>
      <c r="Y44" s="6">
        <v>278.55</v>
      </c>
      <c r="Z44" s="6">
        <v>184.59</v>
      </c>
      <c r="AA44" s="7">
        <v>154.79</v>
      </c>
    </row>
    <row r="45" spans="1:27" x14ac:dyDescent="0.25">
      <c r="A45" s="1"/>
      <c r="B45" s="60"/>
      <c r="C45" s="5" t="s">
        <v>28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7"/>
    </row>
    <row r="46" spans="1:27" x14ac:dyDescent="0.25">
      <c r="A46" s="1"/>
      <c r="B46" s="60"/>
      <c r="C46" s="5" t="s">
        <v>29</v>
      </c>
      <c r="D46" s="6"/>
      <c r="E46" s="6">
        <v>37.85</v>
      </c>
      <c r="F46" s="6">
        <v>34.664999999999999</v>
      </c>
      <c r="G46" s="6">
        <v>36.225000000000001</v>
      </c>
      <c r="H46" s="6">
        <v>36.65</v>
      </c>
      <c r="I46" s="6">
        <v>42.734999999999999</v>
      </c>
      <c r="J46" s="6">
        <v>54.494999999999997</v>
      </c>
      <c r="K46" s="6"/>
      <c r="L46" s="6">
        <v>41.56</v>
      </c>
      <c r="M46" s="6">
        <v>30.254999999999999</v>
      </c>
      <c r="N46" s="6">
        <v>-19.79</v>
      </c>
      <c r="O46" s="6">
        <v>-38.78</v>
      </c>
      <c r="P46" s="6">
        <v>-35.72</v>
      </c>
      <c r="Q46" s="6">
        <v>-31.44</v>
      </c>
      <c r="R46" s="6">
        <v>-27.08</v>
      </c>
      <c r="S46" s="6">
        <v>-10.53</v>
      </c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>
        <v>113.55</v>
      </c>
      <c r="F47" s="9">
        <v>103.995</v>
      </c>
      <c r="G47" s="9">
        <v>108.675</v>
      </c>
      <c r="H47" s="9">
        <v>109.95</v>
      </c>
      <c r="I47" s="9">
        <v>128.20500000000001</v>
      </c>
      <c r="J47" s="9">
        <v>163.48500000000001</v>
      </c>
      <c r="K47" s="9"/>
      <c r="L47" s="9">
        <v>124.68</v>
      </c>
      <c r="M47" s="9">
        <v>93</v>
      </c>
      <c r="N47" s="9">
        <v>93</v>
      </c>
      <c r="O47" s="9">
        <v>93</v>
      </c>
      <c r="P47" s="9">
        <v>93</v>
      </c>
      <c r="Q47" s="9">
        <v>93</v>
      </c>
      <c r="R47" s="9">
        <v>93</v>
      </c>
      <c r="S47" s="9">
        <v>93</v>
      </c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59">
        <v>45820</v>
      </c>
      <c r="C48" s="5" t="s">
        <v>27</v>
      </c>
      <c r="D48" s="6"/>
      <c r="E48" s="6"/>
      <c r="F48" s="6"/>
      <c r="G48" s="6"/>
      <c r="H48" s="6"/>
      <c r="I48" s="6"/>
      <c r="J48" s="6">
        <v>146</v>
      </c>
      <c r="K48" s="6">
        <v>132.05600000000001</v>
      </c>
      <c r="L48" s="6">
        <v>100.53400000000001</v>
      </c>
      <c r="M48" s="6">
        <v>80.599999999999994</v>
      </c>
      <c r="N48" s="6">
        <v>80.599999999999994</v>
      </c>
      <c r="O48" s="6">
        <v>80.599999999999994</v>
      </c>
      <c r="P48" s="6">
        <v>80.599999999999994</v>
      </c>
      <c r="Q48" s="6">
        <v>80.599999999999994</v>
      </c>
      <c r="R48" s="6">
        <v>80.599999999999994</v>
      </c>
      <c r="S48" s="6">
        <v>80.599999999999994</v>
      </c>
      <c r="T48" s="6"/>
      <c r="U48" s="6">
        <v>111.53021185999999</v>
      </c>
      <c r="V48" s="6">
        <v>168.37054705</v>
      </c>
      <c r="W48" s="6">
        <v>250.11413622000001</v>
      </c>
      <c r="X48" s="6">
        <v>326.95999999999998</v>
      </c>
      <c r="Y48" s="6">
        <v>227.24</v>
      </c>
      <c r="Z48" s="6"/>
      <c r="AA48" s="7"/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>
        <v>64.22</v>
      </c>
      <c r="AA49" s="7">
        <v>53.21</v>
      </c>
    </row>
    <row r="50" spans="1:27" x14ac:dyDescent="0.25">
      <c r="A50" s="1"/>
      <c r="B50" s="60"/>
      <c r="C50" s="5" t="s">
        <v>29</v>
      </c>
      <c r="D50" s="6">
        <v>52.784999999999997</v>
      </c>
      <c r="E50" s="6">
        <v>44.664999999999999</v>
      </c>
      <c r="F50" s="6">
        <v>42.43</v>
      </c>
      <c r="G50" s="6">
        <v>42.57</v>
      </c>
      <c r="H50" s="6">
        <v>44.695</v>
      </c>
      <c r="I50" s="6">
        <v>48.36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>
        <v>-7.3</v>
      </c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>
        <v>158.35499999999999</v>
      </c>
      <c r="E51" s="9">
        <v>133.995</v>
      </c>
      <c r="F51" s="9">
        <v>127.29</v>
      </c>
      <c r="G51" s="9">
        <v>127.71</v>
      </c>
      <c r="H51" s="9">
        <v>134.08500000000001</v>
      </c>
      <c r="I51" s="9">
        <v>145.08000000000001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>
        <v>93</v>
      </c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9">
        <v>45821</v>
      </c>
      <c r="C52" s="5" t="s">
        <v>27</v>
      </c>
      <c r="D52" s="6">
        <v>166.14</v>
      </c>
      <c r="E52" s="6"/>
      <c r="F52" s="6"/>
      <c r="G52" s="6"/>
      <c r="H52" s="6"/>
      <c r="I52" s="6"/>
      <c r="J52" s="6">
        <v>150.18</v>
      </c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7"/>
    </row>
    <row r="53" spans="1:27" x14ac:dyDescent="0.25">
      <c r="A53" s="1"/>
      <c r="B53" s="60"/>
      <c r="C53" s="5" t="s">
        <v>28</v>
      </c>
      <c r="D53" s="6"/>
      <c r="E53" s="6"/>
      <c r="F53" s="6"/>
      <c r="G53" s="6"/>
      <c r="H53" s="6"/>
      <c r="I53" s="6"/>
      <c r="J53" s="6"/>
      <c r="K53" s="6">
        <v>43.54</v>
      </c>
      <c r="L53" s="6"/>
      <c r="M53" s="6">
        <v>12.04</v>
      </c>
      <c r="N53" s="6">
        <v>-35.32</v>
      </c>
      <c r="O53" s="6">
        <v>-39.97</v>
      </c>
      <c r="P53" s="6">
        <v>-38.5</v>
      </c>
      <c r="Q53" s="6">
        <v>-39.99</v>
      </c>
      <c r="R53" s="6">
        <v>-34.1</v>
      </c>
      <c r="S53" s="6">
        <v>-8.83</v>
      </c>
      <c r="T53" s="6">
        <v>-0.35</v>
      </c>
      <c r="U53" s="6">
        <v>41.744818649999999</v>
      </c>
      <c r="V53" s="6">
        <v>26.155000000000001</v>
      </c>
      <c r="W53" s="6">
        <v>50.773281879999999</v>
      </c>
      <c r="X53" s="6">
        <v>54.83106429</v>
      </c>
      <c r="Y53" s="6">
        <v>55.332823570000002</v>
      </c>
      <c r="Z53" s="6">
        <v>39.645000000000003</v>
      </c>
      <c r="AA53" s="7">
        <v>34.015000000000001</v>
      </c>
    </row>
    <row r="54" spans="1:27" x14ac:dyDescent="0.25">
      <c r="A54" s="1"/>
      <c r="B54" s="60"/>
      <c r="C54" s="5" t="s">
        <v>29</v>
      </c>
      <c r="D54" s="6"/>
      <c r="E54" s="6">
        <v>48.01</v>
      </c>
      <c r="F54" s="6">
        <v>45.335000000000001</v>
      </c>
      <c r="G54" s="6">
        <v>43.99</v>
      </c>
      <c r="H54" s="6">
        <v>42.975000000000001</v>
      </c>
      <c r="I54" s="6">
        <v>46.72</v>
      </c>
      <c r="J54" s="6"/>
      <c r="K54" s="6"/>
      <c r="L54" s="6">
        <v>38.064999999999998</v>
      </c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>
        <v>144.03</v>
      </c>
      <c r="F55" s="9">
        <v>136.005</v>
      </c>
      <c r="G55" s="9">
        <v>131.97</v>
      </c>
      <c r="H55" s="9">
        <v>128.92500000000001</v>
      </c>
      <c r="I55" s="9">
        <v>140.16</v>
      </c>
      <c r="J55" s="9"/>
      <c r="K55" s="9"/>
      <c r="L55" s="9">
        <v>114.19499999999999</v>
      </c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9">
        <v>45822</v>
      </c>
      <c r="C56" s="5" t="s">
        <v>27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v>80.599999999999994</v>
      </c>
      <c r="P56" s="6">
        <v>80.599999999999994</v>
      </c>
      <c r="Q56" s="6">
        <v>80.599999999999994</v>
      </c>
      <c r="R56" s="6">
        <v>80.599999999999994</v>
      </c>
      <c r="S56" s="6">
        <v>80.599999999999994</v>
      </c>
      <c r="T56" s="6">
        <v>80.599999999999994</v>
      </c>
      <c r="U56" s="6"/>
      <c r="V56" s="6"/>
      <c r="W56" s="6"/>
      <c r="X56" s="6"/>
      <c r="Y56" s="6"/>
      <c r="Z56" s="6"/>
      <c r="AA56" s="7"/>
    </row>
    <row r="57" spans="1:27" x14ac:dyDescent="0.25">
      <c r="A57" s="1"/>
      <c r="B57" s="60"/>
      <c r="C57" s="5" t="s">
        <v>28</v>
      </c>
      <c r="D57" s="6">
        <v>33.24</v>
      </c>
      <c r="E57" s="6"/>
      <c r="F57" s="6"/>
      <c r="G57" s="6"/>
      <c r="H57" s="6"/>
      <c r="I57" s="6"/>
      <c r="J57" s="6"/>
      <c r="K57" s="6">
        <v>-17.809999999999999</v>
      </c>
      <c r="L57" s="6">
        <v>-31.62</v>
      </c>
      <c r="M57" s="6">
        <v>-40</v>
      </c>
      <c r="N57" s="6"/>
      <c r="O57" s="6"/>
      <c r="P57" s="6"/>
      <c r="Q57" s="6"/>
      <c r="R57" s="6"/>
      <c r="S57" s="6"/>
      <c r="T57" s="6"/>
      <c r="U57" s="6">
        <v>-35.92</v>
      </c>
      <c r="V57" s="6">
        <v>44.74</v>
      </c>
      <c r="W57" s="6">
        <v>76.849999999999994</v>
      </c>
      <c r="X57" s="6">
        <v>77.981521740000005</v>
      </c>
      <c r="Y57" s="6">
        <v>58.216968059999999</v>
      </c>
      <c r="Z57" s="6">
        <v>51.54586999</v>
      </c>
      <c r="AA57" s="7">
        <v>36.247505519999997</v>
      </c>
    </row>
    <row r="58" spans="1:27" x14ac:dyDescent="0.25">
      <c r="A58" s="1"/>
      <c r="B58" s="60"/>
      <c r="C58" s="5" t="s">
        <v>29</v>
      </c>
      <c r="D58" s="6"/>
      <c r="E58" s="6">
        <v>46.534999999999997</v>
      </c>
      <c r="F58" s="6">
        <v>44.98</v>
      </c>
      <c r="G58" s="6">
        <v>41.68</v>
      </c>
      <c r="H58" s="6">
        <v>35.14</v>
      </c>
      <c r="I58" s="6">
        <v>32.159999999999997</v>
      </c>
      <c r="J58" s="6">
        <v>26.1</v>
      </c>
      <c r="K58" s="6"/>
      <c r="L58" s="6"/>
      <c r="M58" s="6"/>
      <c r="N58" s="6">
        <v>-42.68</v>
      </c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>
        <v>139.60499999999999</v>
      </c>
      <c r="F59" s="9">
        <v>134.94</v>
      </c>
      <c r="G59" s="9">
        <v>125.04</v>
      </c>
      <c r="H59" s="9">
        <v>105.42</v>
      </c>
      <c r="I59" s="9">
        <v>96.48</v>
      </c>
      <c r="J59" s="9">
        <v>93</v>
      </c>
      <c r="K59" s="9"/>
      <c r="L59" s="9"/>
      <c r="M59" s="9"/>
      <c r="N59" s="9">
        <v>93</v>
      </c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59">
        <v>45823</v>
      </c>
      <c r="C60" s="5" t="s">
        <v>27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7"/>
    </row>
    <row r="61" spans="1:27" x14ac:dyDescent="0.25">
      <c r="A61" s="1"/>
      <c r="B61" s="60"/>
      <c r="C61" s="5" t="s">
        <v>28</v>
      </c>
      <c r="D61" s="6">
        <v>43.819915969999997</v>
      </c>
      <c r="E61" s="6">
        <v>26.38</v>
      </c>
      <c r="F61" s="6">
        <v>25.87</v>
      </c>
      <c r="G61" s="6">
        <v>26.5</v>
      </c>
      <c r="H61" s="6">
        <v>27.14</v>
      </c>
      <c r="I61" s="6">
        <v>27.3</v>
      </c>
      <c r="J61" s="6"/>
      <c r="K61" s="6"/>
      <c r="L61" s="6"/>
      <c r="M61" s="6">
        <v>-39.9</v>
      </c>
      <c r="N61" s="6">
        <v>-40</v>
      </c>
      <c r="O61" s="6">
        <v>-40.020000000000003</v>
      </c>
      <c r="P61" s="6">
        <v>-41.54</v>
      </c>
      <c r="Q61" s="6">
        <v>-45.85</v>
      </c>
      <c r="R61" s="6">
        <v>-45</v>
      </c>
      <c r="S61" s="6">
        <v>-42</v>
      </c>
      <c r="T61" s="6">
        <v>-40.01</v>
      </c>
      <c r="U61" s="6">
        <v>18.21</v>
      </c>
      <c r="V61" s="6">
        <v>31.336923079999998</v>
      </c>
      <c r="W61" s="6">
        <v>43.849798819999997</v>
      </c>
      <c r="X61" s="6">
        <v>61.097587259999997</v>
      </c>
      <c r="Y61" s="6">
        <v>51.039230770000003</v>
      </c>
      <c r="Z61" s="6">
        <v>45.67540984</v>
      </c>
      <c r="AA61" s="7">
        <v>37.394909130000002</v>
      </c>
    </row>
    <row r="62" spans="1:27" x14ac:dyDescent="0.25">
      <c r="A62" s="1"/>
      <c r="B62" s="60"/>
      <c r="C62" s="5" t="s">
        <v>29</v>
      </c>
      <c r="D62" s="6"/>
      <c r="E62" s="6"/>
      <c r="F62" s="6"/>
      <c r="G62" s="6"/>
      <c r="H62" s="6"/>
      <c r="I62" s="6"/>
      <c r="J62" s="6">
        <v>40.590000000000003</v>
      </c>
      <c r="K62" s="6">
        <v>30.24</v>
      </c>
      <c r="L62" s="6">
        <v>-31.99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/>
      <c r="F63" s="9"/>
      <c r="G63" s="9"/>
      <c r="H63" s="9"/>
      <c r="I63" s="9"/>
      <c r="J63" s="9">
        <v>121.77</v>
      </c>
      <c r="K63" s="9">
        <v>93</v>
      </c>
      <c r="L63" s="9">
        <v>93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59">
        <v>45824</v>
      </c>
      <c r="C64" s="5" t="s">
        <v>27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>
        <v>291.44</v>
      </c>
      <c r="Z64" s="6">
        <v>206.97</v>
      </c>
      <c r="AA64" s="7"/>
    </row>
    <row r="65" spans="1:27" x14ac:dyDescent="0.25">
      <c r="A65" s="1"/>
      <c r="B65" s="60"/>
      <c r="C65" s="5" t="s">
        <v>28</v>
      </c>
      <c r="D65" s="6">
        <v>50.307279729999998</v>
      </c>
      <c r="E65" s="6">
        <v>27.53</v>
      </c>
      <c r="F65" s="6">
        <v>26.11</v>
      </c>
      <c r="G65" s="6">
        <v>25.67</v>
      </c>
      <c r="H65" s="6">
        <v>24.92</v>
      </c>
      <c r="I65" s="6">
        <v>30.11</v>
      </c>
      <c r="J65" s="6"/>
      <c r="K65" s="6"/>
      <c r="L65" s="6">
        <v>32.066666669999996</v>
      </c>
      <c r="M65" s="6">
        <v>24.66</v>
      </c>
      <c r="N65" s="6">
        <v>19.28</v>
      </c>
      <c r="O65" s="6">
        <v>12.78</v>
      </c>
      <c r="P65" s="6">
        <v>12.65</v>
      </c>
      <c r="Q65" s="6">
        <v>12.29</v>
      </c>
      <c r="R65" s="6">
        <v>12.17</v>
      </c>
      <c r="S65" s="6">
        <v>17.84</v>
      </c>
      <c r="T65" s="6">
        <v>23.59</v>
      </c>
      <c r="U65" s="6">
        <v>26.77692308</v>
      </c>
      <c r="V65" s="6">
        <v>33.696923079999998</v>
      </c>
      <c r="W65" s="6">
        <v>64.16</v>
      </c>
      <c r="X65" s="6">
        <v>94.54</v>
      </c>
      <c r="Y65" s="6"/>
      <c r="Z65" s="6"/>
      <c r="AA65" s="7">
        <v>58.69</v>
      </c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/>
      <c r="I66" s="6"/>
      <c r="J66" s="6">
        <v>55.01</v>
      </c>
      <c r="K66" s="6">
        <v>61.475000000000001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/>
      <c r="H67" s="9"/>
      <c r="I67" s="9"/>
      <c r="J67" s="9">
        <v>165.03</v>
      </c>
      <c r="K67" s="9">
        <v>184.42500000000001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59">
        <v>45825</v>
      </c>
      <c r="C68" s="5" t="s">
        <v>27</v>
      </c>
      <c r="D68" s="6">
        <v>157.16</v>
      </c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>
        <v>128</v>
      </c>
      <c r="V68" s="6">
        <v>159.91206310999999</v>
      </c>
      <c r="W68" s="6">
        <v>211.52519573000001</v>
      </c>
      <c r="X68" s="6">
        <v>329.7590467</v>
      </c>
      <c r="Y68" s="6">
        <v>320.79972125</v>
      </c>
      <c r="Z68" s="6">
        <v>185.39131979999999</v>
      </c>
      <c r="AA68" s="7">
        <v>160.83428570999999</v>
      </c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/>
      <c r="K69" s="6">
        <v>31.76</v>
      </c>
      <c r="L69" s="6">
        <v>29.02</v>
      </c>
      <c r="M69" s="6">
        <v>19.98</v>
      </c>
      <c r="N69" s="6">
        <v>-33.9</v>
      </c>
      <c r="O69" s="6">
        <v>-31.99</v>
      </c>
      <c r="P69" s="6">
        <v>-29.41</v>
      </c>
      <c r="Q69" s="6">
        <v>-29.25</v>
      </c>
      <c r="R69" s="6">
        <v>-20.399999999999999</v>
      </c>
      <c r="S69" s="6">
        <v>-10.78</v>
      </c>
      <c r="T69" s="6">
        <v>21.05</v>
      </c>
      <c r="U69" s="6"/>
      <c r="V69" s="6"/>
      <c r="W69" s="6"/>
      <c r="X69" s="6"/>
      <c r="Y69" s="6"/>
      <c r="Z69" s="6"/>
      <c r="AA69" s="7"/>
    </row>
    <row r="70" spans="1:27" x14ac:dyDescent="0.25">
      <c r="A70" s="1"/>
      <c r="B70" s="60"/>
      <c r="C70" s="5" t="s">
        <v>29</v>
      </c>
      <c r="D70" s="6"/>
      <c r="E70" s="6">
        <v>48.305</v>
      </c>
      <c r="F70" s="6">
        <v>47.15</v>
      </c>
      <c r="G70" s="6">
        <v>46.905000000000001</v>
      </c>
      <c r="H70" s="6">
        <v>47.354999999999997</v>
      </c>
      <c r="I70" s="6">
        <v>51.255000000000003</v>
      </c>
      <c r="J70" s="6">
        <v>58.685000000000002</v>
      </c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>
        <v>144.91499999999999</v>
      </c>
      <c r="F71" s="9">
        <v>141.44999999999999</v>
      </c>
      <c r="G71" s="9">
        <v>140.715</v>
      </c>
      <c r="H71" s="9">
        <v>142.065</v>
      </c>
      <c r="I71" s="9">
        <v>153.76499999999999</v>
      </c>
      <c r="J71" s="9">
        <v>176.05500000000001</v>
      </c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9">
        <v>45826</v>
      </c>
      <c r="C72" s="5" t="s">
        <v>27</v>
      </c>
      <c r="D72" s="6"/>
      <c r="E72" s="6">
        <v>138.29</v>
      </c>
      <c r="F72" s="6"/>
      <c r="G72" s="6">
        <v>123.76</v>
      </c>
      <c r="H72" s="6">
        <v>125.4</v>
      </c>
      <c r="I72" s="6"/>
      <c r="J72" s="6"/>
      <c r="K72" s="6">
        <v>148.44999999999999</v>
      </c>
      <c r="L72" s="6"/>
      <c r="M72" s="6"/>
      <c r="N72" s="6"/>
      <c r="O72" s="6"/>
      <c r="P72" s="6"/>
      <c r="Q72" s="6"/>
      <c r="R72" s="6"/>
      <c r="S72" s="6"/>
      <c r="T72" s="6">
        <v>113.36</v>
      </c>
      <c r="U72" s="6">
        <v>146.34502649000001</v>
      </c>
      <c r="V72" s="6">
        <v>185.46690889000001</v>
      </c>
      <c r="W72" s="6">
        <v>222.29</v>
      </c>
      <c r="X72" s="6"/>
      <c r="Y72" s="6"/>
      <c r="Z72" s="6"/>
      <c r="AA72" s="7"/>
    </row>
    <row r="73" spans="1:27" x14ac:dyDescent="0.25">
      <c r="A73" s="1"/>
      <c r="B73" s="60"/>
      <c r="C73" s="5" t="s">
        <v>28</v>
      </c>
      <c r="D73" s="6">
        <v>40.412907799999999</v>
      </c>
      <c r="E73" s="6"/>
      <c r="F73" s="6"/>
      <c r="G73" s="6"/>
      <c r="H73" s="6"/>
      <c r="I73" s="6"/>
      <c r="J73" s="6">
        <v>55.69</v>
      </c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>
        <v>122.45</v>
      </c>
      <c r="Y73" s="6">
        <v>88.66</v>
      </c>
      <c r="Z73" s="6">
        <v>67.69</v>
      </c>
      <c r="AA73" s="7">
        <v>58.14</v>
      </c>
    </row>
    <row r="74" spans="1:27" x14ac:dyDescent="0.25">
      <c r="A74" s="1"/>
      <c r="B74" s="60"/>
      <c r="C74" s="5" t="s">
        <v>29</v>
      </c>
      <c r="D74" s="6"/>
      <c r="E74" s="6"/>
      <c r="F74" s="6">
        <v>50.67</v>
      </c>
      <c r="G74" s="6"/>
      <c r="H74" s="6"/>
      <c r="I74" s="6">
        <v>51.215000000000003</v>
      </c>
      <c r="J74" s="6"/>
      <c r="K74" s="6"/>
      <c r="L74" s="6">
        <v>53.52</v>
      </c>
      <c r="M74" s="6">
        <v>33.86</v>
      </c>
      <c r="N74" s="6">
        <v>-17.93</v>
      </c>
      <c r="O74" s="6">
        <v>-38.83</v>
      </c>
      <c r="P74" s="6">
        <v>-37.049999999999997</v>
      </c>
      <c r="Q74" s="6">
        <v>-35.119999999999997</v>
      </c>
      <c r="R74" s="6">
        <v>-30.32</v>
      </c>
      <c r="S74" s="6">
        <v>28.504999999999999</v>
      </c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/>
      <c r="F75" s="9">
        <v>152.01</v>
      </c>
      <c r="G75" s="9"/>
      <c r="H75" s="9"/>
      <c r="I75" s="9">
        <v>153.64500000000001</v>
      </c>
      <c r="J75" s="9"/>
      <c r="K75" s="9"/>
      <c r="L75" s="9">
        <v>160.56</v>
      </c>
      <c r="M75" s="9">
        <v>101.58</v>
      </c>
      <c r="N75" s="9">
        <v>93</v>
      </c>
      <c r="O75" s="9">
        <v>93</v>
      </c>
      <c r="P75" s="9">
        <v>93</v>
      </c>
      <c r="Q75" s="9">
        <v>93</v>
      </c>
      <c r="R75" s="9">
        <v>93</v>
      </c>
      <c r="S75" s="9">
        <v>93</v>
      </c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59">
        <v>45827</v>
      </c>
      <c r="C76" s="5" t="s">
        <v>27</v>
      </c>
      <c r="D76" s="6"/>
      <c r="E76" s="6"/>
      <c r="F76" s="6"/>
      <c r="G76" s="6"/>
      <c r="H76" s="6"/>
      <c r="I76" s="6">
        <v>149.76</v>
      </c>
      <c r="J76" s="6">
        <v>148.11000000000001</v>
      </c>
      <c r="K76" s="6">
        <v>126.36291391</v>
      </c>
      <c r="L76" s="6">
        <v>117.66</v>
      </c>
      <c r="M76" s="6"/>
      <c r="N76" s="6"/>
      <c r="O76" s="6"/>
      <c r="P76" s="6">
        <v>93</v>
      </c>
      <c r="Q76" s="6">
        <v>93</v>
      </c>
      <c r="R76" s="6">
        <v>92.716285330000005</v>
      </c>
      <c r="S76" s="6">
        <v>103.98</v>
      </c>
      <c r="T76" s="6"/>
      <c r="U76" s="6"/>
      <c r="V76" s="6">
        <v>231.78</v>
      </c>
      <c r="W76" s="6">
        <v>242.6</v>
      </c>
      <c r="X76" s="6">
        <v>277.8</v>
      </c>
      <c r="Y76" s="6">
        <v>241.13</v>
      </c>
      <c r="Z76" s="6">
        <v>224.73</v>
      </c>
      <c r="AA76" s="7">
        <v>193.67</v>
      </c>
    </row>
    <row r="77" spans="1:27" x14ac:dyDescent="0.25">
      <c r="A77" s="1"/>
      <c r="B77" s="60"/>
      <c r="C77" s="5" t="s">
        <v>28</v>
      </c>
      <c r="D77" s="6">
        <v>56.77</v>
      </c>
      <c r="E77" s="6">
        <v>53.66</v>
      </c>
      <c r="F77" s="6">
        <v>51.83</v>
      </c>
      <c r="G77" s="6">
        <v>50.02</v>
      </c>
      <c r="H77" s="6">
        <v>49.25</v>
      </c>
      <c r="I77" s="6"/>
      <c r="J77" s="6"/>
      <c r="K77" s="6"/>
      <c r="L77" s="6"/>
      <c r="M77" s="6"/>
      <c r="N77" s="6"/>
      <c r="O77" s="6">
        <v>-30.41</v>
      </c>
      <c r="P77" s="6"/>
      <c r="Q77" s="6"/>
      <c r="R77" s="6"/>
      <c r="S77" s="6"/>
      <c r="T77" s="6">
        <v>39.450000000000003</v>
      </c>
      <c r="U77" s="6">
        <v>58.19</v>
      </c>
      <c r="V77" s="6"/>
      <c r="W77" s="6"/>
      <c r="X77" s="6"/>
      <c r="Y77" s="6"/>
      <c r="Z77" s="6"/>
      <c r="AA77" s="7"/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>
        <v>-31.89</v>
      </c>
      <c r="N78" s="6">
        <v>-39.19</v>
      </c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>
        <v>93</v>
      </c>
      <c r="N79" s="9">
        <v>93</v>
      </c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59">
        <v>45828</v>
      </c>
      <c r="C80" s="5" t="s">
        <v>27</v>
      </c>
      <c r="D80" s="6">
        <v>152.61086903</v>
      </c>
      <c r="E80" s="6">
        <v>148.19019786999999</v>
      </c>
      <c r="F80" s="6">
        <v>137.79</v>
      </c>
      <c r="G80" s="6">
        <v>143.94583569</v>
      </c>
      <c r="H80" s="6">
        <v>156.47999999999999</v>
      </c>
      <c r="I80" s="6">
        <v>163.94</v>
      </c>
      <c r="J80" s="6">
        <v>180.09</v>
      </c>
      <c r="K80" s="6">
        <v>160.17761275000001</v>
      </c>
      <c r="L80" s="6">
        <v>135.99851731000001</v>
      </c>
      <c r="M80" s="6">
        <v>85.493946730000005</v>
      </c>
      <c r="N80" s="6">
        <v>85.493946730000005</v>
      </c>
      <c r="O80" s="6">
        <v>82.240780909999998</v>
      </c>
      <c r="P80" s="6">
        <v>80.599999999999994</v>
      </c>
      <c r="Q80" s="6"/>
      <c r="R80" s="6"/>
      <c r="S80" s="6"/>
      <c r="T80" s="6"/>
      <c r="U80" s="6"/>
      <c r="V80" s="6"/>
      <c r="W80" s="6"/>
      <c r="X80" s="6"/>
      <c r="Y80" s="6"/>
      <c r="Z80" s="6">
        <v>205.02452947</v>
      </c>
      <c r="AA80" s="7">
        <v>167.99055668</v>
      </c>
    </row>
    <row r="81" spans="1:27" x14ac:dyDescent="0.25">
      <c r="A81" s="1"/>
      <c r="B81" s="60"/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>
        <v>-39.99</v>
      </c>
      <c r="R81" s="6">
        <v>-39.995884770000004</v>
      </c>
      <c r="S81" s="6">
        <v>-33.446136009999996</v>
      </c>
      <c r="T81" s="6">
        <v>17.778903150000001</v>
      </c>
      <c r="U81" s="6">
        <v>33.377963569999999</v>
      </c>
      <c r="V81" s="6">
        <v>35.666404489999998</v>
      </c>
      <c r="W81" s="6">
        <v>45.815551599999999</v>
      </c>
      <c r="X81" s="6">
        <v>63.779620809999997</v>
      </c>
      <c r="Y81" s="6">
        <v>54.5</v>
      </c>
      <c r="Z81" s="6"/>
      <c r="AA81" s="7"/>
    </row>
    <row r="82" spans="1:27" x14ac:dyDescent="0.25">
      <c r="A82" s="1"/>
      <c r="B82" s="60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59">
        <v>45829</v>
      </c>
      <c r="C84" s="5" t="s">
        <v>27</v>
      </c>
      <c r="D84" s="6">
        <v>154.97</v>
      </c>
      <c r="E84" s="6">
        <v>143.62</v>
      </c>
      <c r="F84" s="6"/>
      <c r="G84" s="6">
        <v>160.49</v>
      </c>
      <c r="H84" s="6">
        <v>163.01</v>
      </c>
      <c r="I84" s="6">
        <v>156.32</v>
      </c>
      <c r="J84" s="6">
        <v>151.04</v>
      </c>
      <c r="K84" s="6">
        <v>124.30512195</v>
      </c>
      <c r="L84" s="6">
        <v>113.9</v>
      </c>
      <c r="M84" s="6">
        <v>93</v>
      </c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7"/>
    </row>
    <row r="85" spans="1:27" x14ac:dyDescent="0.25">
      <c r="A85" s="1"/>
      <c r="B85" s="60"/>
      <c r="C85" s="5" t="s">
        <v>28</v>
      </c>
      <c r="D85" s="6"/>
      <c r="E85" s="6"/>
      <c r="F85" s="6">
        <v>54.08</v>
      </c>
      <c r="G85" s="6"/>
      <c r="H85" s="6"/>
      <c r="I85" s="6"/>
      <c r="J85" s="6"/>
      <c r="K85" s="6"/>
      <c r="L85" s="6"/>
      <c r="M85" s="6"/>
      <c r="N85" s="6">
        <v>-40.06</v>
      </c>
      <c r="O85" s="6">
        <v>-43.23</v>
      </c>
      <c r="P85" s="6">
        <v>-50</v>
      </c>
      <c r="Q85" s="6">
        <v>-50</v>
      </c>
      <c r="R85" s="6">
        <v>-50</v>
      </c>
      <c r="S85" s="6">
        <v>-41.82</v>
      </c>
      <c r="T85" s="6">
        <v>-40</v>
      </c>
      <c r="U85" s="6">
        <v>24.25148102</v>
      </c>
      <c r="V85" s="6">
        <v>57.59</v>
      </c>
      <c r="W85" s="6">
        <v>66.52</v>
      </c>
      <c r="X85" s="6">
        <v>79.510000000000005</v>
      </c>
      <c r="Y85" s="6">
        <v>83.45</v>
      </c>
      <c r="Z85" s="6">
        <v>70.63</v>
      </c>
      <c r="AA85" s="7">
        <v>51.998593849999999</v>
      </c>
    </row>
    <row r="86" spans="1:27" x14ac:dyDescent="0.25">
      <c r="A86" s="1"/>
      <c r="B86" s="60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59">
        <v>45830</v>
      </c>
      <c r="C88" s="5" t="s">
        <v>27</v>
      </c>
      <c r="D88" s="6"/>
      <c r="E88" s="6">
        <v>151.49</v>
      </c>
      <c r="F88" s="6"/>
      <c r="G88" s="6"/>
      <c r="H88" s="6"/>
      <c r="I88" s="6">
        <v>132.19999999999999</v>
      </c>
      <c r="J88" s="6">
        <v>110.28</v>
      </c>
      <c r="K88" s="6">
        <v>82.946795030000004</v>
      </c>
      <c r="L88" s="6">
        <v>93</v>
      </c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7"/>
    </row>
    <row r="89" spans="1:27" x14ac:dyDescent="0.25">
      <c r="A89" s="1"/>
      <c r="B89" s="60"/>
      <c r="C89" s="5" t="s">
        <v>28</v>
      </c>
      <c r="D89" s="6">
        <v>54.46</v>
      </c>
      <c r="E89" s="6"/>
      <c r="F89" s="6"/>
      <c r="G89" s="6"/>
      <c r="H89" s="6"/>
      <c r="I89" s="6"/>
      <c r="J89" s="6"/>
      <c r="K89" s="6"/>
      <c r="L89" s="6"/>
      <c r="M89" s="6">
        <v>-40.090000000000003</v>
      </c>
      <c r="N89" s="6">
        <v>-50</v>
      </c>
      <c r="O89" s="6">
        <v>-50</v>
      </c>
      <c r="P89" s="6">
        <v>-50</v>
      </c>
      <c r="Q89" s="6">
        <v>-50</v>
      </c>
      <c r="R89" s="6">
        <v>-50</v>
      </c>
      <c r="S89" s="6">
        <v>-50</v>
      </c>
      <c r="T89" s="6">
        <v>-43.09</v>
      </c>
      <c r="U89" s="6">
        <v>-19.34</v>
      </c>
      <c r="V89" s="6">
        <v>28.67</v>
      </c>
      <c r="W89" s="6">
        <v>63.28</v>
      </c>
      <c r="X89" s="6">
        <v>71.78</v>
      </c>
      <c r="Y89" s="6">
        <v>69.11</v>
      </c>
      <c r="Z89" s="6">
        <v>63.27</v>
      </c>
      <c r="AA89" s="7">
        <v>50.82</v>
      </c>
    </row>
    <row r="90" spans="1:27" x14ac:dyDescent="0.25">
      <c r="A90" s="1"/>
      <c r="B90" s="60"/>
      <c r="C90" s="5" t="s">
        <v>29</v>
      </c>
      <c r="D90" s="6"/>
      <c r="E90" s="6"/>
      <c r="F90" s="6">
        <v>48.21</v>
      </c>
      <c r="G90" s="6">
        <v>46.494999999999997</v>
      </c>
      <c r="H90" s="6">
        <v>45.38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/>
      <c r="F91" s="9">
        <v>144.63</v>
      </c>
      <c r="G91" s="9">
        <v>139.48500000000001</v>
      </c>
      <c r="H91" s="9">
        <v>136.13999999999999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59">
        <v>45831</v>
      </c>
      <c r="C92" s="5" t="s">
        <v>27</v>
      </c>
      <c r="D92" s="6">
        <v>128.79</v>
      </c>
      <c r="E92" s="6">
        <v>120.21</v>
      </c>
      <c r="F92" s="6"/>
      <c r="G92" s="6"/>
      <c r="H92" s="6"/>
      <c r="I92" s="6">
        <v>152.01</v>
      </c>
      <c r="J92" s="6"/>
      <c r="K92" s="6">
        <v>159.5</v>
      </c>
      <c r="L92" s="6"/>
      <c r="M92" s="6"/>
      <c r="N92" s="6"/>
      <c r="O92" s="6"/>
      <c r="P92" s="6"/>
      <c r="Q92" s="6"/>
      <c r="R92" s="6">
        <v>93</v>
      </c>
      <c r="S92" s="6"/>
      <c r="T92" s="6"/>
      <c r="U92" s="6">
        <v>208.5</v>
      </c>
      <c r="V92" s="6">
        <v>315.23</v>
      </c>
      <c r="W92" s="6">
        <v>265.24571606000001</v>
      </c>
      <c r="X92" s="6">
        <v>219.49095238000001</v>
      </c>
      <c r="Y92" s="6">
        <v>233.85</v>
      </c>
      <c r="Z92" s="6"/>
      <c r="AA92" s="7"/>
    </row>
    <row r="93" spans="1:27" x14ac:dyDescent="0.25">
      <c r="A93" s="1"/>
      <c r="B93" s="60"/>
      <c r="C93" s="5" t="s">
        <v>28</v>
      </c>
      <c r="D93" s="6"/>
      <c r="E93" s="6"/>
      <c r="F93" s="6">
        <v>36.020000000000003</v>
      </c>
      <c r="G93" s="6">
        <v>36.14</v>
      </c>
      <c r="H93" s="6">
        <v>41.5</v>
      </c>
      <c r="I93" s="6"/>
      <c r="J93" s="6">
        <v>57.31</v>
      </c>
      <c r="K93" s="6"/>
      <c r="L93" s="6">
        <v>43.98</v>
      </c>
      <c r="M93" s="6">
        <v>-5.59</v>
      </c>
      <c r="N93" s="6">
        <v>-21.66</v>
      </c>
      <c r="O93" s="6">
        <v>-20.440000000000001</v>
      </c>
      <c r="P93" s="6">
        <v>-5.2</v>
      </c>
      <c r="Q93" s="6">
        <v>20</v>
      </c>
      <c r="R93" s="6"/>
      <c r="S93" s="6">
        <v>30.48</v>
      </c>
      <c r="T93" s="6">
        <v>46.6</v>
      </c>
      <c r="U93" s="6"/>
      <c r="V93" s="6"/>
      <c r="W93" s="6"/>
      <c r="X93" s="6"/>
      <c r="Y93" s="6"/>
      <c r="Z93" s="6">
        <v>44.855130989999999</v>
      </c>
      <c r="AA93" s="7">
        <v>44.474384460000003</v>
      </c>
    </row>
    <row r="94" spans="1:27" x14ac:dyDescent="0.25">
      <c r="A94" s="1"/>
      <c r="B94" s="60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9">
        <v>45832</v>
      </c>
      <c r="C96" s="5" t="s">
        <v>27</v>
      </c>
      <c r="D96" s="6"/>
      <c r="E96" s="6">
        <v>138.95549195000001</v>
      </c>
      <c r="F96" s="6"/>
      <c r="G96" s="6"/>
      <c r="H96" s="6"/>
      <c r="I96" s="6"/>
      <c r="J96" s="6">
        <v>160.97999999999999</v>
      </c>
      <c r="K96" s="6">
        <v>161.57</v>
      </c>
      <c r="L96" s="6"/>
      <c r="M96" s="6"/>
      <c r="N96" s="6"/>
      <c r="O96" s="6"/>
      <c r="P96" s="6"/>
      <c r="Q96" s="6"/>
      <c r="R96" s="6"/>
      <c r="S96" s="6"/>
      <c r="T96" s="6"/>
      <c r="U96" s="6"/>
      <c r="V96" s="6">
        <v>220.95</v>
      </c>
      <c r="W96" s="6">
        <v>265.8</v>
      </c>
      <c r="X96" s="6">
        <v>248.93</v>
      </c>
      <c r="Y96" s="6">
        <v>234.89</v>
      </c>
      <c r="Z96" s="6">
        <v>222.95</v>
      </c>
      <c r="AA96" s="7">
        <v>213.84</v>
      </c>
    </row>
    <row r="97" spans="1:27" x14ac:dyDescent="0.25">
      <c r="A97" s="1"/>
      <c r="B97" s="60"/>
      <c r="C97" s="5" t="s">
        <v>28</v>
      </c>
      <c r="D97" s="6">
        <v>31.22</v>
      </c>
      <c r="E97" s="6"/>
      <c r="F97" s="6">
        <v>49.84</v>
      </c>
      <c r="G97" s="6"/>
      <c r="H97" s="6"/>
      <c r="I97" s="6"/>
      <c r="J97" s="6"/>
      <c r="K97" s="6"/>
      <c r="L97" s="6">
        <v>37.062300499999999</v>
      </c>
      <c r="M97" s="6">
        <v>30.01</v>
      </c>
      <c r="N97" s="6"/>
      <c r="O97" s="6">
        <v>-19.690000000000001</v>
      </c>
      <c r="P97" s="6">
        <v>-19.73</v>
      </c>
      <c r="Q97" s="6">
        <v>-21.23</v>
      </c>
      <c r="R97" s="6">
        <v>-21.59</v>
      </c>
      <c r="S97" s="6">
        <v>-5.82</v>
      </c>
      <c r="T97" s="6">
        <v>30.253709199999999</v>
      </c>
      <c r="U97" s="6">
        <v>32.445</v>
      </c>
      <c r="V97" s="6"/>
      <c r="W97" s="6"/>
      <c r="X97" s="6"/>
      <c r="Y97" s="6"/>
      <c r="Z97" s="6"/>
      <c r="AA97" s="7"/>
    </row>
    <row r="98" spans="1:27" x14ac:dyDescent="0.25">
      <c r="A98" s="1"/>
      <c r="B98" s="60"/>
      <c r="C98" s="5" t="s">
        <v>29</v>
      </c>
      <c r="D98" s="6"/>
      <c r="E98" s="6"/>
      <c r="F98" s="6"/>
      <c r="G98" s="6">
        <v>47.805</v>
      </c>
      <c r="H98" s="6">
        <v>44.94</v>
      </c>
      <c r="I98" s="6">
        <v>52.895000000000003</v>
      </c>
      <c r="J98" s="6"/>
      <c r="K98" s="6"/>
      <c r="L98" s="6"/>
      <c r="M98" s="6"/>
      <c r="N98" s="6">
        <v>-14.93</v>
      </c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/>
      <c r="G99" s="9">
        <v>143.41499999999999</v>
      </c>
      <c r="H99" s="9">
        <v>134.82</v>
      </c>
      <c r="I99" s="9">
        <v>158.685</v>
      </c>
      <c r="J99" s="9"/>
      <c r="K99" s="9"/>
      <c r="L99" s="9"/>
      <c r="M99" s="9"/>
      <c r="N99" s="9">
        <v>93</v>
      </c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9">
        <v>45833</v>
      </c>
      <c r="C100" s="5" t="s">
        <v>27</v>
      </c>
      <c r="D100" s="6">
        <v>191.34</v>
      </c>
      <c r="E100" s="6"/>
      <c r="F100" s="6"/>
      <c r="G100" s="6"/>
      <c r="H100" s="6"/>
      <c r="I100" s="6"/>
      <c r="J100" s="6">
        <v>140.92285713999999</v>
      </c>
      <c r="K100" s="6">
        <v>145.47</v>
      </c>
      <c r="L100" s="6"/>
      <c r="M100" s="6"/>
      <c r="N100" s="6"/>
      <c r="O100" s="6"/>
      <c r="P100" s="6"/>
      <c r="Q100" s="6">
        <v>80.599999999999994</v>
      </c>
      <c r="R100" s="6">
        <v>80.599999999999994</v>
      </c>
      <c r="S100" s="6">
        <v>84.866185630000004</v>
      </c>
      <c r="T100" s="6">
        <v>115.18</v>
      </c>
      <c r="U100" s="6">
        <v>164.16</v>
      </c>
      <c r="V100" s="6">
        <v>204.33</v>
      </c>
      <c r="W100" s="6">
        <v>268.79000000000002</v>
      </c>
      <c r="X100" s="6">
        <v>289.17488168</v>
      </c>
      <c r="Y100" s="6">
        <v>341.61012674</v>
      </c>
      <c r="Z100" s="6">
        <v>262.83</v>
      </c>
      <c r="AA100" s="7">
        <v>196.98</v>
      </c>
    </row>
    <row r="101" spans="1:27" x14ac:dyDescent="0.25">
      <c r="A101" s="1"/>
      <c r="B101" s="60"/>
      <c r="C101" s="5" t="s">
        <v>28</v>
      </c>
      <c r="D101" s="6"/>
      <c r="E101" s="6"/>
      <c r="F101" s="6"/>
      <c r="G101" s="6"/>
      <c r="H101" s="6"/>
      <c r="I101" s="6"/>
      <c r="J101" s="6"/>
      <c r="K101" s="6"/>
      <c r="L101" s="6">
        <v>29.62</v>
      </c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7"/>
    </row>
    <row r="102" spans="1:27" x14ac:dyDescent="0.25">
      <c r="A102" s="1"/>
      <c r="B102" s="60"/>
      <c r="C102" s="5" t="s">
        <v>29</v>
      </c>
      <c r="D102" s="6"/>
      <c r="E102" s="6">
        <v>57.42</v>
      </c>
      <c r="F102" s="6">
        <v>53.42</v>
      </c>
      <c r="G102" s="6">
        <v>52.08</v>
      </c>
      <c r="H102" s="6">
        <v>56.865000000000002</v>
      </c>
      <c r="I102" s="6">
        <v>58.174999999999997</v>
      </c>
      <c r="J102" s="6"/>
      <c r="K102" s="6"/>
      <c r="L102" s="6"/>
      <c r="M102" s="6">
        <v>36.484999999999999</v>
      </c>
      <c r="N102" s="6">
        <v>-14.7</v>
      </c>
      <c r="O102" s="6">
        <v>-25.95</v>
      </c>
      <c r="P102" s="6">
        <v>-24.06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/>
      <c r="E103" s="9">
        <v>172.26</v>
      </c>
      <c r="F103" s="9">
        <v>160.26</v>
      </c>
      <c r="G103" s="9">
        <v>156.24</v>
      </c>
      <c r="H103" s="9">
        <v>170.595</v>
      </c>
      <c r="I103" s="9">
        <v>174.52500000000001</v>
      </c>
      <c r="J103" s="9"/>
      <c r="K103" s="9"/>
      <c r="L103" s="9"/>
      <c r="M103" s="9">
        <v>109.455</v>
      </c>
      <c r="N103" s="9">
        <v>93</v>
      </c>
      <c r="O103" s="9">
        <v>93</v>
      </c>
      <c r="P103" s="9">
        <v>93</v>
      </c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59">
        <v>45834</v>
      </c>
      <c r="C104" s="5" t="s">
        <v>27</v>
      </c>
      <c r="D104" s="6">
        <v>163.27613385999999</v>
      </c>
      <c r="E104" s="6">
        <v>141.22285714</v>
      </c>
      <c r="F104" s="6">
        <v>135.32285714</v>
      </c>
      <c r="G104" s="6">
        <v>131.86521739</v>
      </c>
      <c r="H104" s="6">
        <v>131.97714285999999</v>
      </c>
      <c r="I104" s="6">
        <v>139.64285713999999</v>
      </c>
      <c r="J104" s="6">
        <v>155.56285714000001</v>
      </c>
      <c r="K104" s="6">
        <v>165.19150689</v>
      </c>
      <c r="L104" s="6">
        <v>160.19</v>
      </c>
      <c r="M104" s="6">
        <v>134.59339542999999</v>
      </c>
      <c r="N104" s="6">
        <v>125.34524438</v>
      </c>
      <c r="O104" s="6">
        <v>112.08730850000001</v>
      </c>
      <c r="P104" s="6">
        <v>97.47369526</v>
      </c>
      <c r="Q104" s="6">
        <v>94.088079469999997</v>
      </c>
      <c r="R104" s="6">
        <v>94.277699670000004</v>
      </c>
      <c r="S104" s="6">
        <v>118.35438585999999</v>
      </c>
      <c r="T104" s="6">
        <v>144.4488513</v>
      </c>
      <c r="U104" s="6">
        <v>172.69137083000001</v>
      </c>
      <c r="V104" s="6">
        <v>224.37904323000001</v>
      </c>
      <c r="W104" s="6">
        <v>307.45265007</v>
      </c>
      <c r="X104" s="6">
        <v>319.44788732000001</v>
      </c>
      <c r="Y104" s="6">
        <v>256.10184397</v>
      </c>
      <c r="Z104" s="6">
        <v>198.62164289</v>
      </c>
      <c r="AA104" s="7">
        <v>171.91740872</v>
      </c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7"/>
    </row>
    <row r="106" spans="1:27" x14ac:dyDescent="0.25">
      <c r="A106" s="1"/>
      <c r="B106" s="60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59">
        <v>45835</v>
      </c>
      <c r="C108" s="5" t="s">
        <v>27</v>
      </c>
      <c r="D108" s="6">
        <v>166.09666358999999</v>
      </c>
      <c r="E108" s="6">
        <v>160.19999999999999</v>
      </c>
      <c r="F108" s="6">
        <v>152</v>
      </c>
      <c r="G108" s="6">
        <v>148.43</v>
      </c>
      <c r="H108" s="6">
        <v>146.22</v>
      </c>
      <c r="I108" s="6">
        <v>142.4</v>
      </c>
      <c r="J108" s="6">
        <v>140.28</v>
      </c>
      <c r="K108" s="6">
        <v>147.16</v>
      </c>
      <c r="L108" s="6">
        <v>148.25780623</v>
      </c>
      <c r="M108" s="6">
        <v>125.96947526</v>
      </c>
      <c r="N108" s="6">
        <v>109.32219688000001</v>
      </c>
      <c r="O108" s="6">
        <v>93.077897899999996</v>
      </c>
      <c r="P108" s="6">
        <v>85.58594918</v>
      </c>
      <c r="Q108" s="6">
        <v>95.579039890000004</v>
      </c>
      <c r="R108" s="6">
        <v>106.47940048</v>
      </c>
      <c r="S108" s="6">
        <v>129.47668257999999</v>
      </c>
      <c r="T108" s="6">
        <v>129.85690292000001</v>
      </c>
      <c r="U108" s="6">
        <v>164.39037368000001</v>
      </c>
      <c r="V108" s="6"/>
      <c r="W108" s="6"/>
      <c r="X108" s="6"/>
      <c r="Y108" s="6"/>
      <c r="Z108" s="6"/>
      <c r="AA108" s="7"/>
    </row>
    <row r="109" spans="1:27" x14ac:dyDescent="0.25">
      <c r="A109" s="1"/>
      <c r="B109" s="60"/>
      <c r="C109" s="5" t="s">
        <v>28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>
        <v>49.826762590000001</v>
      </c>
      <c r="W109" s="6">
        <v>53.596984919999997</v>
      </c>
      <c r="X109" s="6">
        <v>50.386792450000002</v>
      </c>
      <c r="Y109" s="6">
        <v>42.526792450000002</v>
      </c>
      <c r="Z109" s="6">
        <v>65.08</v>
      </c>
      <c r="AA109" s="7">
        <v>57.69</v>
      </c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9">
        <v>45836</v>
      </c>
      <c r="C112" s="5" t="s">
        <v>27</v>
      </c>
      <c r="D112" s="6">
        <v>153.16999999999999</v>
      </c>
      <c r="E112" s="6"/>
      <c r="F112" s="6"/>
      <c r="G112" s="6"/>
      <c r="H112" s="6"/>
      <c r="I112" s="6"/>
      <c r="J112" s="6"/>
      <c r="K112" s="6"/>
      <c r="L112" s="6"/>
      <c r="M112" s="6">
        <v>93</v>
      </c>
      <c r="N112" s="6">
        <v>93</v>
      </c>
      <c r="O112" s="6">
        <v>93</v>
      </c>
      <c r="P112" s="6">
        <v>85.831033199999993</v>
      </c>
      <c r="Q112" s="6">
        <v>80.599999999999994</v>
      </c>
      <c r="R112" s="6"/>
      <c r="S112" s="6"/>
      <c r="T112" s="6"/>
      <c r="U112" s="6"/>
      <c r="V112" s="6"/>
      <c r="W112" s="6"/>
      <c r="X112" s="6"/>
      <c r="Y112" s="6"/>
      <c r="Z112" s="6"/>
      <c r="AA112" s="7"/>
    </row>
    <row r="113" spans="1:27" x14ac:dyDescent="0.25">
      <c r="A113" s="1"/>
      <c r="B113" s="60"/>
      <c r="C113" s="5" t="s">
        <v>28</v>
      </c>
      <c r="D113" s="6"/>
      <c r="E113" s="6"/>
      <c r="F113" s="6"/>
      <c r="G113" s="6"/>
      <c r="H113" s="6"/>
      <c r="I113" s="6"/>
      <c r="J113" s="6"/>
      <c r="K113" s="6">
        <v>17.78</v>
      </c>
      <c r="L113" s="6">
        <v>-12.2</v>
      </c>
      <c r="M113" s="6"/>
      <c r="N113" s="6"/>
      <c r="O113" s="6"/>
      <c r="P113" s="6"/>
      <c r="Q113" s="6"/>
      <c r="R113" s="6">
        <v>-39.5</v>
      </c>
      <c r="S113" s="6">
        <v>-39.880000000000003</v>
      </c>
      <c r="T113" s="6">
        <v>-17.97</v>
      </c>
      <c r="U113" s="6">
        <v>30.219129850000002</v>
      </c>
      <c r="V113" s="6">
        <v>35.469865769999998</v>
      </c>
      <c r="W113" s="6">
        <v>42.468434170000002</v>
      </c>
      <c r="X113" s="6">
        <v>48.350870579999999</v>
      </c>
      <c r="Y113" s="6">
        <v>48.255502960000001</v>
      </c>
      <c r="Z113" s="6">
        <v>47.941667270000003</v>
      </c>
      <c r="AA113" s="7">
        <v>38.900837989999999</v>
      </c>
    </row>
    <row r="114" spans="1:27" x14ac:dyDescent="0.25">
      <c r="A114" s="1"/>
      <c r="B114" s="60"/>
      <c r="C114" s="5" t="s">
        <v>29</v>
      </c>
      <c r="D114" s="6"/>
      <c r="E114" s="6">
        <v>44.994999999999997</v>
      </c>
      <c r="F114" s="6">
        <v>41.27</v>
      </c>
      <c r="G114" s="6">
        <v>39.130000000000003</v>
      </c>
      <c r="H114" s="6">
        <v>35.409999999999997</v>
      </c>
      <c r="I114" s="6">
        <v>38.229999999999997</v>
      </c>
      <c r="J114" s="6">
        <v>37.729999999999997</v>
      </c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>
        <v>134.98500000000001</v>
      </c>
      <c r="F115" s="9">
        <v>123.81</v>
      </c>
      <c r="G115" s="9">
        <v>117.39</v>
      </c>
      <c r="H115" s="9">
        <v>106.23</v>
      </c>
      <c r="I115" s="9">
        <v>114.69</v>
      </c>
      <c r="J115" s="9">
        <v>113.19</v>
      </c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9">
        <v>45837</v>
      </c>
      <c r="C116" s="5" t="s">
        <v>27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7"/>
    </row>
    <row r="117" spans="1:27" x14ac:dyDescent="0.25">
      <c r="A117" s="1"/>
      <c r="B117" s="60"/>
      <c r="C117" s="5" t="s">
        <v>28</v>
      </c>
      <c r="D117" s="6">
        <v>28.52</v>
      </c>
      <c r="E117" s="6">
        <v>26.83</v>
      </c>
      <c r="F117" s="6">
        <v>26.9</v>
      </c>
      <c r="G117" s="6">
        <v>26.05</v>
      </c>
      <c r="H117" s="6">
        <v>25.57</v>
      </c>
      <c r="I117" s="6">
        <v>25.59</v>
      </c>
      <c r="J117" s="6"/>
      <c r="K117" s="6">
        <v>37.16274611</v>
      </c>
      <c r="L117" s="6">
        <v>23.768872689999998</v>
      </c>
      <c r="M117" s="6">
        <v>-38</v>
      </c>
      <c r="N117" s="6">
        <v>-40</v>
      </c>
      <c r="O117" s="6">
        <v>-40.24</v>
      </c>
      <c r="P117" s="6">
        <v>-44.67</v>
      </c>
      <c r="Q117" s="6">
        <v>-50</v>
      </c>
      <c r="R117" s="6">
        <v>-45.16</v>
      </c>
      <c r="S117" s="6">
        <v>-39.79</v>
      </c>
      <c r="T117" s="6">
        <v>-38.94</v>
      </c>
      <c r="U117" s="6">
        <v>17.828615119999998</v>
      </c>
      <c r="V117" s="6">
        <v>46.45</v>
      </c>
      <c r="W117" s="6">
        <v>51.07</v>
      </c>
      <c r="X117" s="6">
        <v>43.49</v>
      </c>
      <c r="Y117" s="6">
        <v>36.54479233</v>
      </c>
      <c r="Z117" s="6">
        <v>34.270000000000003</v>
      </c>
      <c r="AA117" s="7">
        <v>30.45</v>
      </c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>
        <v>43.174999999999997</v>
      </c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>
        <v>129.52500000000001</v>
      </c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9">
        <v>45838</v>
      </c>
      <c r="C120" s="5" t="s">
        <v>27</v>
      </c>
      <c r="D120" s="6"/>
      <c r="E120" s="6">
        <v>115.59</v>
      </c>
      <c r="F120" s="6"/>
      <c r="G120" s="6"/>
      <c r="H120" s="6"/>
      <c r="I120" s="6"/>
      <c r="J120" s="6"/>
      <c r="K120" s="6"/>
      <c r="L120" s="6"/>
      <c r="M120" s="6"/>
      <c r="N120" s="6">
        <v>127.85</v>
      </c>
      <c r="O120" s="6">
        <v>93</v>
      </c>
      <c r="P120" s="6">
        <v>93</v>
      </c>
      <c r="Q120" s="6">
        <v>88.105510850000002</v>
      </c>
      <c r="R120" s="6">
        <v>83.932358320000006</v>
      </c>
      <c r="S120" s="6">
        <v>135.99</v>
      </c>
      <c r="T120" s="6">
        <v>126.85</v>
      </c>
      <c r="U120" s="6">
        <v>158.51</v>
      </c>
      <c r="V120" s="6">
        <v>167.79</v>
      </c>
      <c r="W120" s="6">
        <v>268.41000000000003</v>
      </c>
      <c r="X120" s="6">
        <v>417.12</v>
      </c>
      <c r="Y120" s="6">
        <v>346.91</v>
      </c>
      <c r="Z120" s="6">
        <v>235.5</v>
      </c>
      <c r="AA120" s="7">
        <v>183.98</v>
      </c>
    </row>
    <row r="121" spans="1:27" x14ac:dyDescent="0.25">
      <c r="A121" s="1"/>
      <c r="B121" s="60"/>
      <c r="C121" s="5" t="s">
        <v>28</v>
      </c>
      <c r="D121" s="6">
        <v>29.77</v>
      </c>
      <c r="E121" s="6"/>
      <c r="F121" s="6"/>
      <c r="G121" s="6"/>
      <c r="H121" s="6"/>
      <c r="I121" s="6"/>
      <c r="J121" s="6">
        <v>34.33</v>
      </c>
      <c r="K121" s="6">
        <v>33.56</v>
      </c>
      <c r="L121" s="6">
        <v>50.212406219999998</v>
      </c>
      <c r="M121" s="6">
        <v>29.15</v>
      </c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7"/>
    </row>
    <row r="122" spans="1:27" x14ac:dyDescent="0.25">
      <c r="A122" s="1"/>
      <c r="B122" s="60"/>
      <c r="C122" s="5" t="s">
        <v>29</v>
      </c>
      <c r="D122" s="6"/>
      <c r="E122" s="6"/>
      <c r="F122" s="6">
        <v>42.515000000000001</v>
      </c>
      <c r="G122" s="6">
        <v>42.064999999999998</v>
      </c>
      <c r="H122" s="6">
        <v>43.125</v>
      </c>
      <c r="I122" s="6">
        <v>48.195</v>
      </c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>
        <v>127.545</v>
      </c>
      <c r="G123" s="9">
        <v>126.19499999999999</v>
      </c>
      <c r="H123" s="9">
        <v>129.375</v>
      </c>
      <c r="I123" s="9">
        <v>144.58500000000001</v>
      </c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/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45809</v>
      </c>
      <c r="B2" s="18" t="s">
        <v>34</v>
      </c>
      <c r="C2" s="18">
        <v>1</v>
      </c>
      <c r="D2" s="19">
        <v>61.685299999999998</v>
      </c>
    </row>
    <row r="3" spans="1:4" ht="15.75" x14ac:dyDescent="0.25">
      <c r="A3" s="17">
        <v>45810</v>
      </c>
      <c r="B3" s="18" t="s">
        <v>34</v>
      </c>
      <c r="C3" s="18">
        <v>1</v>
      </c>
      <c r="D3" s="19">
        <v>61.685299999999998</v>
      </c>
    </row>
    <row r="4" spans="1:4" ht="15.75" x14ac:dyDescent="0.25">
      <c r="A4" s="17">
        <v>45811</v>
      </c>
      <c r="B4" s="18" t="s">
        <v>34</v>
      </c>
      <c r="C4" s="18">
        <v>1</v>
      </c>
      <c r="D4" s="19">
        <v>61.695</v>
      </c>
    </row>
    <row r="5" spans="1:4" ht="15.75" x14ac:dyDescent="0.25">
      <c r="A5" s="17">
        <v>45812</v>
      </c>
      <c r="B5" s="18" t="s">
        <v>34</v>
      </c>
      <c r="C5" s="18">
        <v>1</v>
      </c>
      <c r="D5" s="19">
        <v>61.695</v>
      </c>
    </row>
    <row r="6" spans="1:4" ht="15.75" x14ac:dyDescent="0.25">
      <c r="A6" s="17">
        <v>45813</v>
      </c>
      <c r="B6" s="18" t="s">
        <v>34</v>
      </c>
      <c r="C6" s="18">
        <v>1</v>
      </c>
      <c r="D6" s="19">
        <v>61.695</v>
      </c>
    </row>
    <row r="7" spans="1:4" ht="15.75" x14ac:dyDescent="0.25">
      <c r="A7" s="17">
        <v>45814</v>
      </c>
      <c r="B7" s="18" t="s">
        <v>34</v>
      </c>
      <c r="C7" s="18">
        <v>1</v>
      </c>
      <c r="D7" s="19">
        <v>61.695</v>
      </c>
    </row>
    <row r="8" spans="1:4" ht="15.75" x14ac:dyDescent="0.25">
      <c r="A8" s="17">
        <v>45815</v>
      </c>
      <c r="B8" s="18" t="s">
        <v>34</v>
      </c>
      <c r="C8" s="18">
        <v>1</v>
      </c>
      <c r="D8" s="19">
        <v>61.695</v>
      </c>
    </row>
    <row r="9" spans="1:4" ht="15.75" x14ac:dyDescent="0.25">
      <c r="A9" s="17">
        <v>45816</v>
      </c>
      <c r="B9" s="18" t="s">
        <v>34</v>
      </c>
      <c r="C9" s="18">
        <v>1</v>
      </c>
      <c r="D9" s="19">
        <v>61.695</v>
      </c>
    </row>
    <row r="10" spans="1:4" ht="15.75" x14ac:dyDescent="0.25">
      <c r="A10" s="17">
        <v>45817</v>
      </c>
      <c r="B10" s="18" t="s">
        <v>34</v>
      </c>
      <c r="C10" s="18">
        <v>1</v>
      </c>
      <c r="D10" s="19">
        <v>61.695</v>
      </c>
    </row>
    <row r="11" spans="1:4" ht="15.75" x14ac:dyDescent="0.25">
      <c r="A11" s="17">
        <v>45818</v>
      </c>
      <c r="B11" s="18" t="s">
        <v>34</v>
      </c>
      <c r="C11" s="18">
        <v>1</v>
      </c>
      <c r="D11" s="19">
        <v>61.695</v>
      </c>
    </row>
    <row r="12" spans="1:4" ht="15.75" x14ac:dyDescent="0.25">
      <c r="A12" s="17">
        <v>45819</v>
      </c>
      <c r="B12" s="18" t="s">
        <v>34</v>
      </c>
      <c r="C12" s="18">
        <v>1</v>
      </c>
      <c r="D12" s="19">
        <v>61.6877</v>
      </c>
    </row>
    <row r="13" spans="1:4" ht="15.75" x14ac:dyDescent="0.25">
      <c r="A13" s="17">
        <v>45820</v>
      </c>
      <c r="B13" s="18" t="s">
        <v>34</v>
      </c>
      <c r="C13" s="18">
        <v>1</v>
      </c>
      <c r="D13" s="19">
        <v>61.653700000000001</v>
      </c>
    </row>
    <row r="14" spans="1:4" ht="15.75" x14ac:dyDescent="0.25">
      <c r="A14" s="17">
        <v>45821</v>
      </c>
      <c r="B14" s="18" t="s">
        <v>34</v>
      </c>
      <c r="C14" s="18">
        <v>1</v>
      </c>
      <c r="D14" s="19">
        <v>61.63</v>
      </c>
    </row>
    <row r="15" spans="1:4" ht="15.75" x14ac:dyDescent="0.25">
      <c r="A15" s="17">
        <v>45822</v>
      </c>
      <c r="B15" s="18" t="s">
        <v>34</v>
      </c>
      <c r="C15" s="18">
        <v>1</v>
      </c>
      <c r="D15" s="19">
        <v>61.595300000000002</v>
      </c>
    </row>
    <row r="16" spans="1:4" ht="15.75" x14ac:dyDescent="0.25">
      <c r="A16" s="17">
        <v>45823</v>
      </c>
      <c r="B16" s="18" t="s">
        <v>34</v>
      </c>
      <c r="C16" s="18">
        <v>1</v>
      </c>
      <c r="D16" s="19">
        <v>61.595300000000002</v>
      </c>
    </row>
    <row r="17" spans="1:4" ht="15.75" x14ac:dyDescent="0.25">
      <c r="A17" s="17">
        <v>45824</v>
      </c>
      <c r="B17" s="18" t="s">
        <v>34</v>
      </c>
      <c r="C17" s="18">
        <v>1</v>
      </c>
      <c r="D17" s="19">
        <v>61.595300000000002</v>
      </c>
    </row>
    <row r="18" spans="1:4" ht="15.75" x14ac:dyDescent="0.25">
      <c r="A18" s="17">
        <v>45825</v>
      </c>
      <c r="B18" s="18" t="s">
        <v>34</v>
      </c>
      <c r="C18" s="18">
        <v>1</v>
      </c>
      <c r="D18" s="19">
        <v>61.567300000000003</v>
      </c>
    </row>
    <row r="19" spans="1:4" ht="15.75" x14ac:dyDescent="0.25">
      <c r="A19" s="17">
        <v>45826</v>
      </c>
      <c r="B19" s="18" t="s">
        <v>34</v>
      </c>
      <c r="C19" s="18">
        <v>1</v>
      </c>
      <c r="D19" s="19">
        <v>61.532299999999999</v>
      </c>
    </row>
    <row r="20" spans="1:4" ht="15.75" x14ac:dyDescent="0.25">
      <c r="A20" s="17">
        <v>45827</v>
      </c>
      <c r="B20" s="18" t="s">
        <v>34</v>
      </c>
      <c r="C20" s="18">
        <v>1</v>
      </c>
      <c r="D20" s="19">
        <v>61.510899999999999</v>
      </c>
    </row>
    <row r="21" spans="1:4" ht="15.75" x14ac:dyDescent="0.25">
      <c r="A21" s="17">
        <v>45828</v>
      </c>
      <c r="B21" s="18" t="s">
        <v>34</v>
      </c>
      <c r="C21" s="18">
        <v>1</v>
      </c>
      <c r="D21" s="19">
        <v>61.496000000000002</v>
      </c>
    </row>
    <row r="22" spans="1:4" ht="15.75" x14ac:dyDescent="0.25">
      <c r="A22" s="17">
        <v>45829</v>
      </c>
      <c r="B22" s="18" t="s">
        <v>34</v>
      </c>
      <c r="C22" s="18">
        <v>1</v>
      </c>
      <c r="D22" s="19">
        <v>61.518000000000001</v>
      </c>
    </row>
    <row r="23" spans="1:4" ht="15.75" x14ac:dyDescent="0.25">
      <c r="A23" s="17">
        <v>45830</v>
      </c>
      <c r="B23" s="18" t="s">
        <v>34</v>
      </c>
      <c r="C23" s="18">
        <v>1</v>
      </c>
      <c r="D23" s="19">
        <v>61.518000000000001</v>
      </c>
    </row>
    <row r="24" spans="1:4" ht="15.75" x14ac:dyDescent="0.25">
      <c r="A24" s="17">
        <v>45831</v>
      </c>
      <c r="B24" s="18" t="s">
        <v>34</v>
      </c>
      <c r="C24" s="18">
        <v>1</v>
      </c>
      <c r="D24" s="19">
        <v>61.518000000000001</v>
      </c>
    </row>
    <row r="25" spans="1:4" ht="15.75" x14ac:dyDescent="0.25">
      <c r="A25" s="17">
        <v>45832</v>
      </c>
      <c r="B25" s="18" t="s">
        <v>34</v>
      </c>
      <c r="C25" s="18">
        <v>1</v>
      </c>
      <c r="D25" s="19">
        <v>61.506999999999998</v>
      </c>
    </row>
    <row r="26" spans="1:4" ht="15.75" x14ac:dyDescent="0.25">
      <c r="A26" s="17">
        <v>45833</v>
      </c>
      <c r="B26" s="18" t="s">
        <v>34</v>
      </c>
      <c r="C26" s="18">
        <v>1</v>
      </c>
      <c r="D26" s="19">
        <v>61.5212</v>
      </c>
    </row>
    <row r="27" spans="1:4" ht="15.75" x14ac:dyDescent="0.25">
      <c r="A27" s="17">
        <v>45834</v>
      </c>
      <c r="B27" s="18" t="s">
        <v>34</v>
      </c>
      <c r="C27" s="18">
        <v>1</v>
      </c>
      <c r="D27" s="19">
        <v>61.551699999999997</v>
      </c>
    </row>
    <row r="28" spans="1:4" ht="15.75" x14ac:dyDescent="0.25">
      <c r="A28" s="17">
        <v>45835</v>
      </c>
      <c r="B28" s="18" t="s">
        <v>34</v>
      </c>
      <c r="C28" s="18">
        <v>1</v>
      </c>
      <c r="D28" s="19">
        <v>61.6008</v>
      </c>
    </row>
    <row r="29" spans="1:4" ht="15.75" x14ac:dyDescent="0.25">
      <c r="A29" s="17">
        <v>45836</v>
      </c>
      <c r="B29" s="18" t="s">
        <v>34</v>
      </c>
      <c r="C29" s="18">
        <v>1</v>
      </c>
      <c r="D29" s="19">
        <v>61.655999999999999</v>
      </c>
    </row>
    <row r="30" spans="1:4" ht="15.75" x14ac:dyDescent="0.25">
      <c r="A30" s="17">
        <v>45837</v>
      </c>
      <c r="B30" s="18" t="s">
        <v>34</v>
      </c>
      <c r="C30" s="18">
        <v>1</v>
      </c>
      <c r="D30" s="19">
        <v>61.655999999999999</v>
      </c>
    </row>
    <row r="31" spans="1:4" ht="15.75" x14ac:dyDescent="0.25">
      <c r="A31" s="17">
        <v>45838</v>
      </c>
      <c r="B31" s="18" t="s">
        <v>34</v>
      </c>
      <c r="C31" s="18">
        <v>1</v>
      </c>
      <c r="D31" s="19">
        <v>61.655999999999999</v>
      </c>
    </row>
    <row r="32" spans="1:4" ht="16.5" thickTop="1" x14ac:dyDescent="0.25">
      <c r="A32" s="20"/>
      <c r="B32" s="21" t="s">
        <v>34</v>
      </c>
      <c r="C32" s="21"/>
      <c r="D32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>
      <selection activeCell="J37" sqref="J37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3" t="s">
        <v>0</v>
      </c>
      <c r="C2" s="65" t="s">
        <v>1</v>
      </c>
      <c r="D2" s="67" t="s">
        <v>35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59">
        <v>45809</v>
      </c>
      <c r="C4" s="5" t="s">
        <v>27</v>
      </c>
      <c r="D4" s="6">
        <v>8072.4467844999999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>
        <v>14050.677634</v>
      </c>
      <c r="Y4" s="6">
        <v>13170.168079930647</v>
      </c>
      <c r="Z4" s="6">
        <v>8906.0354922309798</v>
      </c>
      <c r="AA4" s="7">
        <v>7932.7295800000002</v>
      </c>
    </row>
    <row r="5" spans="1:27" x14ac:dyDescent="0.25">
      <c r="A5" s="4"/>
      <c r="B5" s="60"/>
      <c r="C5" s="5" t="s">
        <v>28</v>
      </c>
      <c r="D5" s="6"/>
      <c r="E5" s="6"/>
      <c r="F5" s="6">
        <v>1493.4011129999999</v>
      </c>
      <c r="G5" s="6">
        <v>1361.394571</v>
      </c>
      <c r="H5" s="6">
        <v>1300.3261239999999</v>
      </c>
      <c r="I5" s="6"/>
      <c r="J5" s="6"/>
      <c r="K5" s="6">
        <v>-1665.5030999999999</v>
      </c>
      <c r="L5" s="6">
        <v>-2319.3672799999999</v>
      </c>
      <c r="M5" s="6">
        <v>-2468.0288529999998</v>
      </c>
      <c r="N5" s="6">
        <v>-2504.4231799999998</v>
      </c>
      <c r="O5" s="6">
        <v>-2597.5679829999999</v>
      </c>
      <c r="P5" s="6">
        <v>-2805.4474439999999</v>
      </c>
      <c r="Q5" s="6">
        <v>-3084.2649999999999</v>
      </c>
      <c r="R5" s="6">
        <v>-3084.2649999999999</v>
      </c>
      <c r="S5" s="6">
        <v>-3084.2649999999999</v>
      </c>
      <c r="T5" s="6">
        <v>-2837.5237999999999</v>
      </c>
      <c r="U5" s="6">
        <v>-307.19279399999999</v>
      </c>
      <c r="V5" s="6">
        <v>2099.2374860643881</v>
      </c>
      <c r="W5" s="6">
        <v>5266.6909139999998</v>
      </c>
      <c r="X5" s="6"/>
      <c r="Y5" s="6"/>
      <c r="Z5" s="6"/>
      <c r="AA5" s="7"/>
    </row>
    <row r="6" spans="1:27" x14ac:dyDescent="0.25">
      <c r="A6" s="4"/>
      <c r="B6" s="60"/>
      <c r="C6" s="5" t="s">
        <v>29</v>
      </c>
      <c r="D6" s="6"/>
      <c r="E6" s="6">
        <v>2626.560074</v>
      </c>
      <c r="F6" s="6"/>
      <c r="G6" s="6"/>
      <c r="H6" s="6"/>
      <c r="I6" s="6">
        <v>1962.8262460000001</v>
      </c>
      <c r="J6" s="6">
        <v>-310.893912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x14ac:dyDescent="0.25">
      <c r="A7" s="4"/>
      <c r="B7" s="61"/>
      <c r="C7" s="8" t="s">
        <v>30</v>
      </c>
      <c r="D7" s="9"/>
      <c r="E7" s="9">
        <v>7879.680222</v>
      </c>
      <c r="F7" s="9"/>
      <c r="G7" s="9"/>
      <c r="H7" s="9"/>
      <c r="I7" s="9">
        <v>5888.4787379999998</v>
      </c>
      <c r="J7" s="9">
        <v>5736.7329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x14ac:dyDescent="0.25">
      <c r="A8" s="4"/>
      <c r="B8" s="59">
        <v>45810</v>
      </c>
      <c r="C8" s="5" t="s">
        <v>27</v>
      </c>
      <c r="D8" s="6">
        <v>7006.8332270000001</v>
      </c>
      <c r="E8" s="6">
        <v>6196.9052380000003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7"/>
    </row>
    <row r="9" spans="1:27" x14ac:dyDescent="0.25">
      <c r="A9" s="4"/>
      <c r="B9" s="60"/>
      <c r="C9" s="5" t="s">
        <v>28</v>
      </c>
      <c r="D9" s="6"/>
      <c r="E9" s="6"/>
      <c r="F9" s="6"/>
      <c r="G9" s="6"/>
      <c r="H9" s="6"/>
      <c r="I9" s="6"/>
      <c r="J9" s="6"/>
      <c r="K9" s="6">
        <v>2032.5306350000001</v>
      </c>
      <c r="L9" s="6">
        <v>1894.3555630000001</v>
      </c>
      <c r="M9" s="6">
        <v>1622.32339</v>
      </c>
      <c r="N9" s="6">
        <v>1100.4657520000001</v>
      </c>
      <c r="O9" s="6">
        <v>-418.843187</v>
      </c>
      <c r="P9" s="6"/>
      <c r="Q9" s="6"/>
      <c r="R9" s="6"/>
      <c r="S9" s="6">
        <v>-1249.1273249999999</v>
      </c>
      <c r="T9" s="6"/>
      <c r="U9" s="6">
        <v>2044.5891161661109</v>
      </c>
      <c r="V9" s="6">
        <v>4778.7601910000003</v>
      </c>
      <c r="W9" s="6">
        <v>6870.6315281985944</v>
      </c>
      <c r="X9" s="6">
        <v>9189.8074548463155</v>
      </c>
      <c r="Y9" s="6">
        <v>7648.9772000000003</v>
      </c>
      <c r="Z9" s="6">
        <v>3196.45301740068</v>
      </c>
      <c r="AA9" s="7">
        <v>2215.7359759999999</v>
      </c>
    </row>
    <row r="10" spans="1:27" x14ac:dyDescent="0.25">
      <c r="A10" s="4"/>
      <c r="B10" s="60"/>
      <c r="C10" s="5" t="s">
        <v>29</v>
      </c>
      <c r="D10" s="6"/>
      <c r="E10" s="6"/>
      <c r="F10" s="6">
        <v>2390.9222279999999</v>
      </c>
      <c r="G10" s="6">
        <v>2565.8000535000001</v>
      </c>
      <c r="H10" s="6">
        <v>2641.6729725</v>
      </c>
      <c r="I10" s="6">
        <v>3137.0059314999999</v>
      </c>
      <c r="J10" s="6">
        <v>3415.8234874999998</v>
      </c>
      <c r="K10" s="6"/>
      <c r="L10" s="6"/>
      <c r="M10" s="6"/>
      <c r="N10" s="6"/>
      <c r="O10" s="6"/>
      <c r="P10" s="6">
        <v>-1233.7059999999999</v>
      </c>
      <c r="Q10" s="6">
        <v>-1679.073866</v>
      </c>
      <c r="R10" s="6">
        <v>-1788.8737000000001</v>
      </c>
      <c r="S10" s="6"/>
      <c r="T10" s="6">
        <v>1838.2219399999999</v>
      </c>
      <c r="U10" s="6"/>
      <c r="V10" s="6"/>
      <c r="W10" s="6"/>
      <c r="X10" s="6"/>
      <c r="Y10" s="6"/>
      <c r="Z10" s="6"/>
      <c r="AA10" s="7"/>
    </row>
    <row r="11" spans="1:27" x14ac:dyDescent="0.25">
      <c r="A11" s="4"/>
      <c r="B11" s="61"/>
      <c r="C11" s="8" t="s">
        <v>30</v>
      </c>
      <c r="D11" s="9"/>
      <c r="E11" s="9"/>
      <c r="F11" s="9">
        <v>7172.7666840000002</v>
      </c>
      <c r="G11" s="9">
        <v>7697.4001605000003</v>
      </c>
      <c r="H11" s="9">
        <v>7925.0189174999996</v>
      </c>
      <c r="I11" s="9">
        <v>9411.0177944999996</v>
      </c>
      <c r="J11" s="9">
        <v>10247.470462499999</v>
      </c>
      <c r="K11" s="9"/>
      <c r="L11" s="9"/>
      <c r="M11" s="9"/>
      <c r="N11" s="9"/>
      <c r="O11" s="9"/>
      <c r="P11" s="9">
        <v>5736.7329</v>
      </c>
      <c r="Q11" s="9">
        <v>5736.7329</v>
      </c>
      <c r="R11" s="9">
        <v>5736.7329</v>
      </c>
      <c r="S11" s="9"/>
      <c r="T11" s="9">
        <v>5736.7329</v>
      </c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59">
        <v>45811</v>
      </c>
      <c r="C12" s="5" t="s">
        <v>27</v>
      </c>
      <c r="D12" s="6">
        <v>9383.1925499999998</v>
      </c>
      <c r="E12" s="6"/>
      <c r="F12" s="6"/>
      <c r="G12" s="6"/>
      <c r="H12" s="6"/>
      <c r="I12" s="6"/>
      <c r="J12" s="6">
        <v>11155.689899999999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>
        <v>8518.8456000000006</v>
      </c>
      <c r="V12" s="6">
        <v>12087.65810820825</v>
      </c>
      <c r="W12" s="6">
        <v>15382.414349999999</v>
      </c>
      <c r="X12" s="6"/>
      <c r="Y12" s="6"/>
      <c r="Z12" s="6"/>
      <c r="AA12" s="7">
        <v>12335.2983</v>
      </c>
    </row>
    <row r="13" spans="1:27" x14ac:dyDescent="0.25">
      <c r="A13" s="4"/>
      <c r="B13" s="60"/>
      <c r="C13" s="5" t="s">
        <v>28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>
        <v>-2097.63</v>
      </c>
      <c r="O13" s="6">
        <v>-2114.2876500000002</v>
      </c>
      <c r="P13" s="6">
        <v>-2032.2333000000001</v>
      </c>
      <c r="Q13" s="6">
        <v>-2130.9452999999999</v>
      </c>
      <c r="R13" s="6">
        <v>-2238.2946000000002</v>
      </c>
      <c r="S13" s="6">
        <v>-1823.7041999999999</v>
      </c>
      <c r="T13" s="6">
        <v>882.23850000000004</v>
      </c>
      <c r="U13" s="6"/>
      <c r="V13" s="6"/>
      <c r="W13" s="6"/>
      <c r="X13" s="6">
        <v>7820.4582</v>
      </c>
      <c r="Y13" s="6">
        <v>4775.8099499999998</v>
      </c>
      <c r="Z13" s="6">
        <v>3762.1610999999998</v>
      </c>
      <c r="AA13" s="7"/>
    </row>
    <row r="14" spans="1:27" x14ac:dyDescent="0.25">
      <c r="A14" s="4"/>
      <c r="B14" s="60"/>
      <c r="C14" s="5" t="s">
        <v>29</v>
      </c>
      <c r="D14" s="6"/>
      <c r="E14" s="6">
        <v>3531.1133249999998</v>
      </c>
      <c r="F14" s="6">
        <v>3271.377375</v>
      </c>
      <c r="G14" s="6">
        <v>3202.2789750000002</v>
      </c>
      <c r="H14" s="6">
        <v>3267.675675</v>
      </c>
      <c r="I14" s="6">
        <v>3729.4627500000001</v>
      </c>
      <c r="J14" s="6"/>
      <c r="K14" s="6">
        <v>3832.8018750000001</v>
      </c>
      <c r="L14" s="6">
        <v>2723.5257750000001</v>
      </c>
      <c r="M14" s="6">
        <v>1809.822825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x14ac:dyDescent="0.25">
      <c r="A15" s="4"/>
      <c r="B15" s="61"/>
      <c r="C15" s="8" t="s">
        <v>30</v>
      </c>
      <c r="D15" s="9"/>
      <c r="E15" s="9">
        <v>10593.339975000001</v>
      </c>
      <c r="F15" s="9">
        <v>9814.1321250000001</v>
      </c>
      <c r="G15" s="9">
        <v>9606.8369249999996</v>
      </c>
      <c r="H15" s="9">
        <v>9803.0270249999994</v>
      </c>
      <c r="I15" s="9">
        <v>11188.38825</v>
      </c>
      <c r="J15" s="9"/>
      <c r="K15" s="9">
        <v>11498.405624999999</v>
      </c>
      <c r="L15" s="9">
        <v>8170.5773250000002</v>
      </c>
      <c r="M15" s="9">
        <v>5737.6350000000002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x14ac:dyDescent="0.25">
      <c r="A16" s="4"/>
      <c r="B16" s="59">
        <v>45812</v>
      </c>
      <c r="C16" s="5" t="s">
        <v>27</v>
      </c>
      <c r="D16" s="6">
        <v>11182.8357</v>
      </c>
      <c r="E16" s="6"/>
      <c r="F16" s="6"/>
      <c r="G16" s="6"/>
      <c r="H16" s="6"/>
      <c r="I16" s="6"/>
      <c r="J16" s="6">
        <v>8161.0146000000004</v>
      </c>
      <c r="K16" s="6"/>
      <c r="L16" s="6"/>
      <c r="M16" s="6">
        <v>4972.6170000000002</v>
      </c>
      <c r="N16" s="6">
        <v>4972.6170000000002</v>
      </c>
      <c r="O16" s="6">
        <v>4972.6170000000002</v>
      </c>
      <c r="P16" s="6"/>
      <c r="Q16" s="6"/>
      <c r="R16" s="6"/>
      <c r="S16" s="6"/>
      <c r="T16" s="6"/>
      <c r="U16" s="6">
        <v>9230.1889499999997</v>
      </c>
      <c r="V16" s="6">
        <v>13317.287784518699</v>
      </c>
      <c r="W16" s="6"/>
      <c r="X16" s="6">
        <v>31565.629799999999</v>
      </c>
      <c r="Y16" s="6">
        <v>23407.699949999998</v>
      </c>
      <c r="Z16" s="6">
        <v>14593.335300000001</v>
      </c>
      <c r="AA16" s="7">
        <v>12008.3148</v>
      </c>
    </row>
    <row r="17" spans="1:27" x14ac:dyDescent="0.25">
      <c r="A17" s="1"/>
      <c r="B17" s="60"/>
      <c r="C17" s="5" t="s">
        <v>28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>
        <v>2676.94605</v>
      </c>
      <c r="U17" s="6"/>
      <c r="V17" s="6"/>
      <c r="W17" s="6">
        <v>6477.9750000000004</v>
      </c>
      <c r="X17" s="6"/>
      <c r="Y17" s="6"/>
      <c r="Z17" s="6"/>
      <c r="AA17" s="7"/>
    </row>
    <row r="18" spans="1:27" x14ac:dyDescent="0.25">
      <c r="A18" s="1"/>
      <c r="B18" s="60"/>
      <c r="C18" s="5" t="s">
        <v>29</v>
      </c>
      <c r="D18" s="6"/>
      <c r="E18" s="6">
        <v>2974.0074749999999</v>
      </c>
      <c r="F18" s="6">
        <v>2713.654575</v>
      </c>
      <c r="G18" s="6">
        <v>2683.7325000000001</v>
      </c>
      <c r="H18" s="6">
        <v>2870.9768250000002</v>
      </c>
      <c r="I18" s="6">
        <v>3003.621075</v>
      </c>
      <c r="J18" s="6"/>
      <c r="K18" s="6">
        <v>3465.0996749999999</v>
      </c>
      <c r="L18" s="6">
        <v>3149.2212749999999</v>
      </c>
      <c r="M18" s="6"/>
      <c r="N18" s="6"/>
      <c r="O18" s="6"/>
      <c r="P18" s="6">
        <v>-1814.4499499999999</v>
      </c>
      <c r="Q18" s="6">
        <v>-1869.9754499999999</v>
      </c>
      <c r="R18" s="6">
        <v>-1333.8459</v>
      </c>
      <c r="S18" s="6">
        <v>1558.107225</v>
      </c>
      <c r="T18" s="6"/>
      <c r="U18" s="6"/>
      <c r="V18" s="6"/>
      <c r="W18" s="6"/>
      <c r="X18" s="6"/>
      <c r="Y18" s="6"/>
      <c r="Z18" s="6"/>
      <c r="AA18" s="7"/>
    </row>
    <row r="19" spans="1:27" x14ac:dyDescent="0.25">
      <c r="A19" s="1"/>
      <c r="B19" s="61"/>
      <c r="C19" s="8" t="s">
        <v>30</v>
      </c>
      <c r="D19" s="9"/>
      <c r="E19" s="9">
        <v>8922.0224249999992</v>
      </c>
      <c r="F19" s="9">
        <v>8140.9637249999996</v>
      </c>
      <c r="G19" s="9">
        <v>8051.1975000000002</v>
      </c>
      <c r="H19" s="9">
        <v>8612.9304749999992</v>
      </c>
      <c r="I19" s="9">
        <v>9010.8632249999991</v>
      </c>
      <c r="J19" s="9"/>
      <c r="K19" s="9">
        <v>10395.299025</v>
      </c>
      <c r="L19" s="9">
        <v>9447.6638249999996</v>
      </c>
      <c r="M19" s="9"/>
      <c r="N19" s="9"/>
      <c r="O19" s="9"/>
      <c r="P19" s="9">
        <v>5737.6350000000002</v>
      </c>
      <c r="Q19" s="9">
        <v>5737.6350000000002</v>
      </c>
      <c r="R19" s="9">
        <v>5737.6350000000002</v>
      </c>
      <c r="S19" s="9">
        <v>5737.6350000000002</v>
      </c>
      <c r="T19" s="9"/>
      <c r="U19" s="9"/>
      <c r="V19" s="9"/>
      <c r="W19" s="9"/>
      <c r="X19" s="9"/>
      <c r="Y19" s="9"/>
      <c r="Z19" s="9"/>
      <c r="AA19" s="10"/>
    </row>
    <row r="20" spans="1:27" x14ac:dyDescent="0.25">
      <c r="A20" s="4"/>
      <c r="B20" s="59">
        <v>45813</v>
      </c>
      <c r="C20" s="5" t="s">
        <v>27</v>
      </c>
      <c r="D20" s="6"/>
      <c r="E20" s="6"/>
      <c r="F20" s="6"/>
      <c r="G20" s="6"/>
      <c r="H20" s="6"/>
      <c r="I20" s="6"/>
      <c r="J20" s="6">
        <v>8927.8834499999994</v>
      </c>
      <c r="K20" s="6">
        <v>10184.487209999999</v>
      </c>
      <c r="L20" s="6">
        <v>9072.6199199999992</v>
      </c>
      <c r="M20" s="6"/>
      <c r="N20" s="6"/>
      <c r="O20" s="6">
        <v>4972.6170000000002</v>
      </c>
      <c r="P20" s="6">
        <v>4972.6170000000002</v>
      </c>
      <c r="Q20" s="6">
        <v>4972.6170000000002</v>
      </c>
      <c r="R20" s="6">
        <v>4972.6170000000002</v>
      </c>
      <c r="S20" s="6">
        <v>4972.6170000000002</v>
      </c>
      <c r="T20" s="6">
        <v>6390.1929151966497</v>
      </c>
      <c r="U20" s="6">
        <v>7943.3297756810998</v>
      </c>
      <c r="V20" s="6">
        <v>10839.091341051449</v>
      </c>
      <c r="W20" s="6">
        <v>13424.62635020565</v>
      </c>
      <c r="X20" s="6">
        <v>21894.156076633652</v>
      </c>
      <c r="Y20" s="6">
        <v>11431.298358941851</v>
      </c>
      <c r="Z20" s="6">
        <v>10117.61078565555</v>
      </c>
      <c r="AA20" s="7">
        <v>9999.8291782678498</v>
      </c>
    </row>
    <row r="21" spans="1:27" x14ac:dyDescent="0.25">
      <c r="A21" s="1"/>
      <c r="B21" s="60"/>
      <c r="C21" s="5" t="s">
        <v>28</v>
      </c>
      <c r="D21" s="6"/>
      <c r="E21" s="6"/>
      <c r="F21" s="6"/>
      <c r="G21" s="6"/>
      <c r="H21" s="6"/>
      <c r="I21" s="6"/>
      <c r="J21" s="6"/>
      <c r="K21" s="6"/>
      <c r="L21" s="6"/>
      <c r="M21" s="6">
        <v>1472.0427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7"/>
    </row>
    <row r="22" spans="1:27" x14ac:dyDescent="0.25">
      <c r="A22" s="1"/>
      <c r="B22" s="60"/>
      <c r="C22" s="5" t="s">
        <v>29</v>
      </c>
      <c r="D22" s="6">
        <v>3654.5033250000001</v>
      </c>
      <c r="E22" s="6">
        <v>3308.7028500000001</v>
      </c>
      <c r="F22" s="6">
        <v>3049.2753750000002</v>
      </c>
      <c r="G22" s="6">
        <v>2995.9092000000001</v>
      </c>
      <c r="H22" s="6">
        <v>3082.2822000000001</v>
      </c>
      <c r="I22" s="6">
        <v>3230.041725</v>
      </c>
      <c r="J22" s="6"/>
      <c r="K22" s="6"/>
      <c r="L22" s="6"/>
      <c r="M22" s="6"/>
      <c r="N22" s="6">
        <v>2038.7112749999999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x14ac:dyDescent="0.25">
      <c r="A23" s="1"/>
      <c r="B23" s="61"/>
      <c r="C23" s="8" t="s">
        <v>30</v>
      </c>
      <c r="D23" s="9">
        <v>10963.509975000001</v>
      </c>
      <c r="E23" s="9">
        <v>9926.1085500000008</v>
      </c>
      <c r="F23" s="9">
        <v>9147.8261249999996</v>
      </c>
      <c r="G23" s="9">
        <v>8987.7276000000002</v>
      </c>
      <c r="H23" s="9">
        <v>9246.8466000000008</v>
      </c>
      <c r="I23" s="9">
        <v>9690.1251749999992</v>
      </c>
      <c r="J23" s="9"/>
      <c r="K23" s="9"/>
      <c r="L23" s="9"/>
      <c r="M23" s="9"/>
      <c r="N23" s="9">
        <v>6116.1338249999999</v>
      </c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x14ac:dyDescent="0.25">
      <c r="A24" s="4"/>
      <c r="B24" s="59">
        <v>45814</v>
      </c>
      <c r="C24" s="5" t="s">
        <v>27</v>
      </c>
      <c r="D24" s="6">
        <v>9028.4774825038494</v>
      </c>
      <c r="E24" s="6">
        <v>10960.733700000001</v>
      </c>
      <c r="F24" s="6">
        <v>9694.1353500000005</v>
      </c>
      <c r="G24" s="6"/>
      <c r="H24" s="6"/>
      <c r="I24" s="6">
        <v>8885.9308500000006</v>
      </c>
      <c r="J24" s="6">
        <v>9677.4776999999995</v>
      </c>
      <c r="K24" s="6">
        <v>8992.6632000000009</v>
      </c>
      <c r="L24" s="6"/>
      <c r="M24" s="6"/>
      <c r="N24" s="6"/>
      <c r="O24" s="6"/>
      <c r="P24" s="6"/>
      <c r="Q24" s="6"/>
      <c r="R24" s="6"/>
      <c r="S24" s="6">
        <v>4972.6170000000002</v>
      </c>
      <c r="T24" s="6">
        <v>6265.7442000000001</v>
      </c>
      <c r="U24" s="6"/>
      <c r="V24" s="6"/>
      <c r="W24" s="6"/>
      <c r="X24" s="6"/>
      <c r="Y24" s="6"/>
      <c r="Z24" s="6"/>
      <c r="AA24" s="7"/>
    </row>
    <row r="25" spans="1:27" x14ac:dyDescent="0.25">
      <c r="A25" s="1"/>
      <c r="B25" s="60"/>
      <c r="C25" s="5" t="s">
        <v>28</v>
      </c>
      <c r="D25" s="6"/>
      <c r="E25" s="6"/>
      <c r="F25" s="6"/>
      <c r="G25" s="6">
        <v>3050.8177500000002</v>
      </c>
      <c r="H25" s="6">
        <v>3235.9027500000002</v>
      </c>
      <c r="I25" s="6"/>
      <c r="J25" s="6"/>
      <c r="K25" s="6"/>
      <c r="L25" s="6">
        <v>1215.3915</v>
      </c>
      <c r="M25" s="6">
        <v>-1950.17895</v>
      </c>
      <c r="N25" s="6">
        <v>-2465.3321999999998</v>
      </c>
      <c r="O25" s="6">
        <v>-2372.7896999999998</v>
      </c>
      <c r="P25" s="6">
        <v>-1862.57205</v>
      </c>
      <c r="Q25" s="6">
        <v>-1034.6251500000001</v>
      </c>
      <c r="R25" s="6"/>
      <c r="S25" s="6"/>
      <c r="T25" s="6"/>
      <c r="U25" s="6">
        <v>3128.5534499999999</v>
      </c>
      <c r="V25" s="6">
        <v>3652.2641907310499</v>
      </c>
      <c r="W25" s="6">
        <v>2996.0907757884002</v>
      </c>
      <c r="X25" s="6">
        <v>3285.5672249999998</v>
      </c>
      <c r="Y25" s="6">
        <v>2847.6875584736999</v>
      </c>
      <c r="Z25" s="6">
        <v>2611.1351297699998</v>
      </c>
      <c r="AA25" s="7">
        <v>2186.0333096498998</v>
      </c>
    </row>
    <row r="26" spans="1:27" x14ac:dyDescent="0.25">
      <c r="A26" s="1"/>
      <c r="B26" s="60"/>
      <c r="C26" s="5" t="s">
        <v>29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>
        <v>-1250.55765</v>
      </c>
      <c r="S26" s="6"/>
      <c r="T26" s="6"/>
      <c r="U26" s="6"/>
      <c r="V26" s="6"/>
      <c r="W26" s="6"/>
      <c r="X26" s="6"/>
      <c r="Y26" s="6"/>
      <c r="Z26" s="6"/>
      <c r="AA26" s="7"/>
    </row>
    <row r="27" spans="1:27" x14ac:dyDescent="0.25">
      <c r="A27" s="1"/>
      <c r="B27" s="61"/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>
        <v>5737.6350000000002</v>
      </c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45815</v>
      </c>
      <c r="C28" s="5" t="s">
        <v>27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>
        <v>1879.84665</v>
      </c>
      <c r="E29" s="6">
        <v>1835.42625</v>
      </c>
      <c r="F29" s="6">
        <v>1781.7516000000001</v>
      </c>
      <c r="G29" s="6">
        <v>1798.4092499999999</v>
      </c>
      <c r="H29" s="6">
        <v>1702.1650500000001</v>
      </c>
      <c r="I29" s="6">
        <v>1676.25315</v>
      </c>
      <c r="J29" s="6">
        <v>1511.5274999999999</v>
      </c>
      <c r="K29" s="6">
        <v>1504.1241</v>
      </c>
      <c r="L29" s="6">
        <v>1373.9476500000001</v>
      </c>
      <c r="M29" s="6">
        <v>1111.1269500000001</v>
      </c>
      <c r="N29" s="6">
        <v>-724.91624999999999</v>
      </c>
      <c r="O29" s="6">
        <v>-1885.3992000000001</v>
      </c>
      <c r="P29" s="6">
        <v>-2394.3829500000002</v>
      </c>
      <c r="Q29" s="6">
        <v>-2468.4169499999998</v>
      </c>
      <c r="R29" s="6">
        <v>-2469.0338999999999</v>
      </c>
      <c r="S29" s="6">
        <v>-2469.0338999999999</v>
      </c>
      <c r="T29" s="6">
        <v>-2138.3487</v>
      </c>
      <c r="U29" s="6">
        <v>2076.7963413078</v>
      </c>
      <c r="V29" s="6">
        <v>4653.6538499999997</v>
      </c>
      <c r="W29" s="6">
        <v>6196.6458000000002</v>
      </c>
      <c r="X29" s="6">
        <v>6255.5802313130998</v>
      </c>
      <c r="Y29" s="6">
        <v>3706.9651759239</v>
      </c>
      <c r="Z29" s="6">
        <v>2912.6138791360499</v>
      </c>
      <c r="AA29" s="7">
        <v>3112.3927939436999</v>
      </c>
    </row>
    <row r="30" spans="1:27" x14ac:dyDescent="0.25">
      <c r="A30" s="1"/>
      <c r="B30" s="60"/>
      <c r="C30" s="5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45816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>
        <v>1771.8804</v>
      </c>
      <c r="E33" s="6">
        <v>1635.5344500000001</v>
      </c>
      <c r="F33" s="6">
        <v>1591.1140499999999</v>
      </c>
      <c r="G33" s="6">
        <v>1549.7783999999999</v>
      </c>
      <c r="H33" s="6">
        <v>1446.74775</v>
      </c>
      <c r="I33" s="6">
        <v>1207.9881</v>
      </c>
      <c r="J33" s="6">
        <v>833.49945000000002</v>
      </c>
      <c r="K33" s="6">
        <v>-2221.02</v>
      </c>
      <c r="L33" s="6">
        <v>-2467.8000000000002</v>
      </c>
      <c r="M33" s="6">
        <v>-2498.6475</v>
      </c>
      <c r="N33" s="6">
        <v>-2591.19</v>
      </c>
      <c r="O33" s="6">
        <v>-2659.0545000000002</v>
      </c>
      <c r="P33" s="6">
        <v>-3084.75</v>
      </c>
      <c r="Q33" s="6">
        <v>-3084.75</v>
      </c>
      <c r="R33" s="6">
        <v>-3084.75</v>
      </c>
      <c r="S33" s="6">
        <v>-3084.75</v>
      </c>
      <c r="T33" s="6">
        <v>-2423.3796000000002</v>
      </c>
      <c r="U33" s="6">
        <v>1665.7650000000001</v>
      </c>
      <c r="V33" s="6">
        <v>2254.1039437499999</v>
      </c>
      <c r="W33" s="6">
        <v>4432.78575</v>
      </c>
      <c r="X33" s="6">
        <v>3163.4111250000001</v>
      </c>
      <c r="Y33" s="6">
        <v>3076.6289588243999</v>
      </c>
      <c r="Z33" s="6">
        <v>2159.7354845977502</v>
      </c>
      <c r="AA33" s="7">
        <v>2691.7528499999999</v>
      </c>
    </row>
    <row r="34" spans="1:27" x14ac:dyDescent="0.25">
      <c r="A34" s="1"/>
      <c r="B34" s="60"/>
      <c r="C34" s="5" t="s">
        <v>29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25">
      <c r="A36" s="4"/>
      <c r="B36" s="59">
        <v>45817</v>
      </c>
      <c r="C36" s="5" t="s">
        <v>27</v>
      </c>
      <c r="D36" s="6">
        <v>6552.6259499999996</v>
      </c>
      <c r="E36" s="6">
        <v>5849.9198999999999</v>
      </c>
      <c r="F36" s="6">
        <v>5092.9222499999996</v>
      </c>
      <c r="G36" s="6">
        <v>4972.6170000000002</v>
      </c>
      <c r="H36" s="6">
        <v>5142.8951999999999</v>
      </c>
      <c r="I36" s="6">
        <v>5710.4892</v>
      </c>
      <c r="J36" s="6">
        <v>7138.1115</v>
      </c>
      <c r="K36" s="6">
        <v>6524.8631999999998</v>
      </c>
      <c r="L36" s="6">
        <v>4972.6170000000002</v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7"/>
    </row>
    <row r="37" spans="1:27" x14ac:dyDescent="0.25">
      <c r="A37" s="1"/>
      <c r="B37" s="60"/>
      <c r="C37" s="5" t="s">
        <v>28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>
        <v>1450.4494500000001</v>
      </c>
      <c r="V37" s="6">
        <v>2364.056661699</v>
      </c>
      <c r="W37" s="6">
        <v>3128.2080875595002</v>
      </c>
      <c r="X37" s="6">
        <v>4449.5206291840504</v>
      </c>
      <c r="Y37" s="6">
        <v>3340.8832420952999</v>
      </c>
      <c r="Z37" s="6">
        <v>2601.3851740179002</v>
      </c>
      <c r="AA37" s="7">
        <v>2201.40364103415</v>
      </c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>
        <v>-1721.9074499999999</v>
      </c>
      <c r="N38" s="6">
        <v>-2047.0400999999999</v>
      </c>
      <c r="O38" s="6">
        <v>-1852.0839000000001</v>
      </c>
      <c r="P38" s="6">
        <v>-2014.34175</v>
      </c>
      <c r="Q38" s="6">
        <v>-2285.7997500000001</v>
      </c>
      <c r="R38" s="6">
        <v>-2855.8615500000001</v>
      </c>
      <c r="S38" s="6">
        <v>-2225.3386500000001</v>
      </c>
      <c r="T38" s="6">
        <v>-2058.76215</v>
      </c>
      <c r="U38" s="6"/>
      <c r="V38" s="6"/>
      <c r="W38" s="6"/>
      <c r="X38" s="6"/>
      <c r="Y38" s="6"/>
      <c r="Z38" s="6"/>
      <c r="AA38" s="7"/>
    </row>
    <row r="39" spans="1:27" x14ac:dyDescent="0.25">
      <c r="A39" s="1"/>
      <c r="B39" s="61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>
        <v>5737.6350000000002</v>
      </c>
      <c r="N39" s="9">
        <v>5737.6350000000002</v>
      </c>
      <c r="O39" s="9">
        <v>5737.6350000000002</v>
      </c>
      <c r="P39" s="9">
        <v>5737.6350000000002</v>
      </c>
      <c r="Q39" s="9">
        <v>5737.6350000000002</v>
      </c>
      <c r="R39" s="9">
        <v>5737.6350000000002</v>
      </c>
      <c r="S39" s="9">
        <v>5737.6350000000002</v>
      </c>
      <c r="T39" s="9">
        <v>5737.6350000000002</v>
      </c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59">
        <v>45818</v>
      </c>
      <c r="C40" s="5" t="s">
        <v>27</v>
      </c>
      <c r="D40" s="6"/>
      <c r="E40" s="6"/>
      <c r="F40" s="6"/>
      <c r="G40" s="6"/>
      <c r="H40" s="6"/>
      <c r="I40" s="6"/>
      <c r="J40" s="6"/>
      <c r="K40" s="6">
        <v>6796.5301313514001</v>
      </c>
      <c r="L40" s="6">
        <v>6876.5767674952504</v>
      </c>
      <c r="M40" s="6">
        <v>5229.8851500000001</v>
      </c>
      <c r="N40" s="6">
        <v>4972.6170000000002</v>
      </c>
      <c r="O40" s="6">
        <v>4972.6170000000002</v>
      </c>
      <c r="P40" s="6"/>
      <c r="Q40" s="6"/>
      <c r="R40" s="6"/>
      <c r="S40" s="6"/>
      <c r="T40" s="6"/>
      <c r="U40" s="6">
        <v>8570.7604254199505</v>
      </c>
      <c r="V40" s="6">
        <v>11161.83815039115</v>
      </c>
      <c r="W40" s="6">
        <v>18096.994350000001</v>
      </c>
      <c r="X40" s="6"/>
      <c r="Y40" s="6"/>
      <c r="Z40" s="6"/>
      <c r="AA40" s="7"/>
    </row>
    <row r="41" spans="1:27" x14ac:dyDescent="0.25">
      <c r="A41" s="1"/>
      <c r="B41" s="60"/>
      <c r="C41" s="5" t="s">
        <v>28</v>
      </c>
      <c r="D41" s="6">
        <v>1660.8294000000001</v>
      </c>
      <c r="E41" s="6">
        <v>1509.6766500000001</v>
      </c>
      <c r="F41" s="6">
        <v>1313.4865500000001</v>
      </c>
      <c r="G41" s="6">
        <v>1141.9744499999999</v>
      </c>
      <c r="H41" s="6">
        <v>1037.7099000000001</v>
      </c>
      <c r="I41" s="6">
        <v>1275.2356500000001</v>
      </c>
      <c r="J41" s="6"/>
      <c r="K41" s="6"/>
      <c r="L41" s="6"/>
      <c r="M41" s="6"/>
      <c r="N41" s="6"/>
      <c r="O41" s="6"/>
      <c r="P41" s="6">
        <v>-2462.8643999999999</v>
      </c>
      <c r="Q41" s="6"/>
      <c r="R41" s="6"/>
      <c r="S41" s="6"/>
      <c r="T41" s="6"/>
      <c r="U41" s="6"/>
      <c r="V41" s="6"/>
      <c r="W41" s="6"/>
      <c r="X41" s="6">
        <v>6886.3959000000004</v>
      </c>
      <c r="Y41" s="6">
        <v>4235.9786999999997</v>
      </c>
      <c r="Z41" s="6">
        <v>3140.2755000000002</v>
      </c>
      <c r="AA41" s="7">
        <v>2883.6242999999999</v>
      </c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/>
      <c r="I42" s="6"/>
      <c r="J42" s="6">
        <v>2496.1797000000001</v>
      </c>
      <c r="K42" s="6"/>
      <c r="L42" s="6"/>
      <c r="M42" s="6"/>
      <c r="N42" s="6"/>
      <c r="O42" s="6"/>
      <c r="P42" s="6"/>
      <c r="Q42" s="6">
        <v>-2467.1830500000001</v>
      </c>
      <c r="R42" s="6">
        <v>-1164.8016</v>
      </c>
      <c r="S42" s="6">
        <v>1694.4531750000001</v>
      </c>
      <c r="T42" s="6">
        <v>2302.4573999999998</v>
      </c>
      <c r="U42" s="6"/>
      <c r="V42" s="6"/>
      <c r="W42" s="6"/>
      <c r="X42" s="6"/>
      <c r="Y42" s="6"/>
      <c r="Z42" s="6"/>
      <c r="AA42" s="7"/>
    </row>
    <row r="43" spans="1:27" x14ac:dyDescent="0.25">
      <c r="A43" s="1"/>
      <c r="B43" s="61"/>
      <c r="C43" s="8" t="s">
        <v>30</v>
      </c>
      <c r="D43" s="9"/>
      <c r="E43" s="9"/>
      <c r="F43" s="9"/>
      <c r="G43" s="9"/>
      <c r="H43" s="9"/>
      <c r="I43" s="9"/>
      <c r="J43" s="9">
        <v>7488.5391</v>
      </c>
      <c r="K43" s="9"/>
      <c r="L43" s="9"/>
      <c r="M43" s="9"/>
      <c r="N43" s="9"/>
      <c r="O43" s="9"/>
      <c r="P43" s="9"/>
      <c r="Q43" s="9">
        <v>5737.6350000000002</v>
      </c>
      <c r="R43" s="9">
        <v>5737.6350000000002</v>
      </c>
      <c r="S43" s="9">
        <v>5737.6350000000002</v>
      </c>
      <c r="T43" s="9">
        <v>6907.3721999999998</v>
      </c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59">
        <v>45819</v>
      </c>
      <c r="C44" s="5" t="s">
        <v>27</v>
      </c>
      <c r="D44" s="6">
        <v>6561.7206489999999</v>
      </c>
      <c r="E44" s="6"/>
      <c r="F44" s="6"/>
      <c r="G44" s="6"/>
      <c r="H44" s="6"/>
      <c r="I44" s="6"/>
      <c r="J44" s="6"/>
      <c r="K44" s="6">
        <v>8536.0971752000005</v>
      </c>
      <c r="L44" s="6"/>
      <c r="M44" s="6"/>
      <c r="N44" s="6"/>
      <c r="O44" s="6"/>
      <c r="P44" s="6"/>
      <c r="Q44" s="6"/>
      <c r="R44" s="6"/>
      <c r="S44" s="6"/>
      <c r="T44" s="6">
        <v>5746.2092549999998</v>
      </c>
      <c r="U44" s="6">
        <v>9539.3859279999997</v>
      </c>
      <c r="V44" s="6">
        <v>9783.0269369207563</v>
      </c>
      <c r="W44" s="6">
        <v>13864.927452</v>
      </c>
      <c r="X44" s="6">
        <v>20279.214498000001</v>
      </c>
      <c r="Y44" s="6">
        <v>17183.108834999999</v>
      </c>
      <c r="Z44" s="6">
        <v>11386.932543000001</v>
      </c>
      <c r="AA44" s="7">
        <v>9548.639083</v>
      </c>
    </row>
    <row r="45" spans="1:27" x14ac:dyDescent="0.25">
      <c r="A45" s="1"/>
      <c r="B45" s="60"/>
      <c r="C45" s="5" t="s">
        <v>28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7"/>
    </row>
    <row r="46" spans="1:27" x14ac:dyDescent="0.25">
      <c r="A46" s="1"/>
      <c r="B46" s="60"/>
      <c r="C46" s="5" t="s">
        <v>29</v>
      </c>
      <c r="D46" s="6"/>
      <c r="E46" s="6">
        <v>2334.879445</v>
      </c>
      <c r="F46" s="6">
        <v>2138.4041204999999</v>
      </c>
      <c r="G46" s="6">
        <v>2234.6369325000001</v>
      </c>
      <c r="H46" s="6">
        <v>2260.8542050000001</v>
      </c>
      <c r="I46" s="6">
        <v>2636.2238594999999</v>
      </c>
      <c r="J46" s="6">
        <v>3361.6712115</v>
      </c>
      <c r="K46" s="6"/>
      <c r="L46" s="6">
        <v>2563.740812</v>
      </c>
      <c r="M46" s="6">
        <v>1866.3613634999999</v>
      </c>
      <c r="N46" s="6">
        <v>-1220.799583</v>
      </c>
      <c r="O46" s="6">
        <v>-2392.249006</v>
      </c>
      <c r="P46" s="6">
        <v>-2203.4846440000001</v>
      </c>
      <c r="Q46" s="6">
        <v>-1939.461288</v>
      </c>
      <c r="R46" s="6">
        <v>-1670.5029159999999</v>
      </c>
      <c r="S46" s="6">
        <v>-649.57148099999995</v>
      </c>
      <c r="T46" s="6"/>
      <c r="U46" s="6"/>
      <c r="V46" s="6"/>
      <c r="W46" s="6"/>
      <c r="X46" s="6"/>
      <c r="Y46" s="6"/>
      <c r="Z46" s="6"/>
      <c r="AA46" s="7"/>
    </row>
    <row r="47" spans="1:27" x14ac:dyDescent="0.25">
      <c r="A47" s="1"/>
      <c r="B47" s="61"/>
      <c r="C47" s="8" t="s">
        <v>30</v>
      </c>
      <c r="D47" s="9"/>
      <c r="E47" s="9">
        <v>7004.6383349999996</v>
      </c>
      <c r="F47" s="9">
        <v>6415.2123615</v>
      </c>
      <c r="G47" s="9">
        <v>6703.9107974999997</v>
      </c>
      <c r="H47" s="9">
        <v>6782.5626149999998</v>
      </c>
      <c r="I47" s="9">
        <v>7908.6715784999997</v>
      </c>
      <c r="J47" s="9">
        <v>10085.013634499999</v>
      </c>
      <c r="K47" s="9"/>
      <c r="L47" s="9">
        <v>7691.222436</v>
      </c>
      <c r="M47" s="9">
        <v>5736.9561000000003</v>
      </c>
      <c r="N47" s="9">
        <v>5736.9561000000003</v>
      </c>
      <c r="O47" s="9">
        <v>5736.9561000000003</v>
      </c>
      <c r="P47" s="9">
        <v>5736.9561000000003</v>
      </c>
      <c r="Q47" s="9">
        <v>5736.9561000000003</v>
      </c>
      <c r="R47" s="9">
        <v>5736.9561000000003</v>
      </c>
      <c r="S47" s="9">
        <v>5736.9561000000003</v>
      </c>
      <c r="T47" s="9"/>
      <c r="U47" s="9"/>
      <c r="V47" s="9"/>
      <c r="W47" s="9"/>
      <c r="X47" s="9"/>
      <c r="Y47" s="9"/>
      <c r="Z47" s="9"/>
      <c r="AA47" s="10"/>
    </row>
    <row r="48" spans="1:27" x14ac:dyDescent="0.25">
      <c r="A48" s="4"/>
      <c r="B48" s="59">
        <v>45820</v>
      </c>
      <c r="C48" s="5" t="s">
        <v>27</v>
      </c>
      <c r="D48" s="6"/>
      <c r="E48" s="6"/>
      <c r="F48" s="6"/>
      <c r="G48" s="6"/>
      <c r="H48" s="6"/>
      <c r="I48" s="6"/>
      <c r="J48" s="6">
        <v>9001.4401999999991</v>
      </c>
      <c r="K48" s="6">
        <v>8141.7410072000002</v>
      </c>
      <c r="L48" s="6">
        <v>6198.2930758000002</v>
      </c>
      <c r="M48" s="6">
        <v>4969.2882200000004</v>
      </c>
      <c r="N48" s="6">
        <v>4969.2882200000004</v>
      </c>
      <c r="O48" s="6">
        <v>4969.2882200000004</v>
      </c>
      <c r="P48" s="6">
        <v>4969.2882200000004</v>
      </c>
      <c r="Q48" s="6">
        <v>4969.2882200000004</v>
      </c>
      <c r="R48" s="6">
        <v>4969.2882200000004</v>
      </c>
      <c r="S48" s="6">
        <v>4969.2882200000004</v>
      </c>
      <c r="T48" s="6"/>
      <c r="U48" s="6">
        <v>6876.2502229528818</v>
      </c>
      <c r="V48" s="6">
        <v>10380.667196656585</v>
      </c>
      <c r="W48" s="6">
        <v>15420.461920267015</v>
      </c>
      <c r="X48" s="6">
        <v>20158.293752000001</v>
      </c>
      <c r="Y48" s="6">
        <v>14010.186788000001</v>
      </c>
      <c r="Z48" s="6"/>
      <c r="AA48" s="7"/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>
        <v>3959.4006140000001</v>
      </c>
      <c r="AA49" s="7">
        <v>3280.5933770000001</v>
      </c>
    </row>
    <row r="50" spans="1:27" x14ac:dyDescent="0.25">
      <c r="A50" s="1"/>
      <c r="B50" s="60"/>
      <c r="C50" s="5" t="s">
        <v>29</v>
      </c>
      <c r="D50" s="6">
        <v>3254.3905544999998</v>
      </c>
      <c r="E50" s="6">
        <v>2753.7625105000002</v>
      </c>
      <c r="F50" s="6">
        <v>2615.9664910000001</v>
      </c>
      <c r="G50" s="6">
        <v>2624.5980089999998</v>
      </c>
      <c r="H50" s="6">
        <v>2755.6121214999998</v>
      </c>
      <c r="I50" s="6">
        <v>2981.572932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>
        <v>-450.07200999999998</v>
      </c>
      <c r="U50" s="6"/>
      <c r="V50" s="6"/>
      <c r="W50" s="6"/>
      <c r="X50" s="6"/>
      <c r="Y50" s="6"/>
      <c r="Z50" s="6"/>
      <c r="AA50" s="7"/>
    </row>
    <row r="51" spans="1:27" x14ac:dyDescent="0.25">
      <c r="A51" s="1"/>
      <c r="B51" s="61"/>
      <c r="C51" s="8" t="s">
        <v>30</v>
      </c>
      <c r="D51" s="9">
        <v>9763.1716634999993</v>
      </c>
      <c r="E51" s="9">
        <v>8261.2875315000001</v>
      </c>
      <c r="F51" s="9">
        <v>7847.8994730000004</v>
      </c>
      <c r="G51" s="9">
        <v>7873.7940269999999</v>
      </c>
      <c r="H51" s="9">
        <v>8266.8363645000009</v>
      </c>
      <c r="I51" s="9">
        <v>8944.7187959999992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>
        <v>5733.7941000000001</v>
      </c>
      <c r="U51" s="9"/>
      <c r="V51" s="9"/>
      <c r="W51" s="9"/>
      <c r="X51" s="9"/>
      <c r="Y51" s="9"/>
      <c r="Z51" s="9"/>
      <c r="AA51" s="10"/>
    </row>
    <row r="52" spans="1:27" x14ac:dyDescent="0.25">
      <c r="A52" s="4"/>
      <c r="B52" s="59">
        <v>45821</v>
      </c>
      <c r="C52" s="5" t="s">
        <v>27</v>
      </c>
      <c r="D52" s="6">
        <v>10239.208199999999</v>
      </c>
      <c r="E52" s="6"/>
      <c r="F52" s="6"/>
      <c r="G52" s="6"/>
      <c r="H52" s="6"/>
      <c r="I52" s="6"/>
      <c r="J52" s="6">
        <v>9255.5933999999997</v>
      </c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7"/>
    </row>
    <row r="53" spans="1:27" x14ac:dyDescent="0.25">
      <c r="A53" s="1"/>
      <c r="B53" s="60"/>
      <c r="C53" s="5" t="s">
        <v>28</v>
      </c>
      <c r="D53" s="6"/>
      <c r="E53" s="6"/>
      <c r="F53" s="6"/>
      <c r="G53" s="6"/>
      <c r="H53" s="6"/>
      <c r="I53" s="6"/>
      <c r="J53" s="6"/>
      <c r="K53" s="6">
        <v>2683.3701999999998</v>
      </c>
      <c r="L53" s="6"/>
      <c r="M53" s="6">
        <v>742.02520000000004</v>
      </c>
      <c r="N53" s="6">
        <v>-2176.7716</v>
      </c>
      <c r="O53" s="6">
        <v>-2463.3510999999999</v>
      </c>
      <c r="P53" s="6">
        <v>-2372.7550000000001</v>
      </c>
      <c r="Q53" s="6">
        <v>-2464.5837000000001</v>
      </c>
      <c r="R53" s="6">
        <v>-2101.5830000000001</v>
      </c>
      <c r="S53" s="6">
        <v>-544.19290000000001</v>
      </c>
      <c r="T53" s="6">
        <v>-21.570499999999999</v>
      </c>
      <c r="U53" s="6">
        <v>2572.7331733995002</v>
      </c>
      <c r="V53" s="6">
        <v>1611.93265</v>
      </c>
      <c r="W53" s="6">
        <v>3129.1573622644</v>
      </c>
      <c r="X53" s="6">
        <v>3379.2384921927001</v>
      </c>
      <c r="Y53" s="6">
        <v>3410.1619166190999</v>
      </c>
      <c r="Z53" s="6">
        <v>2443.3213500000002</v>
      </c>
      <c r="AA53" s="7">
        <v>2096.3444500000001</v>
      </c>
    </row>
    <row r="54" spans="1:27" x14ac:dyDescent="0.25">
      <c r="A54" s="1"/>
      <c r="B54" s="60"/>
      <c r="C54" s="5" t="s">
        <v>29</v>
      </c>
      <c r="D54" s="6"/>
      <c r="E54" s="6">
        <v>2958.8562999999999</v>
      </c>
      <c r="F54" s="6">
        <v>2793.9960500000002</v>
      </c>
      <c r="G54" s="6">
        <v>2711.1037000000001</v>
      </c>
      <c r="H54" s="6">
        <v>2648.54925</v>
      </c>
      <c r="I54" s="6">
        <v>2879.3535999999999</v>
      </c>
      <c r="J54" s="6"/>
      <c r="K54" s="6"/>
      <c r="L54" s="6">
        <v>2345.9459499999998</v>
      </c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x14ac:dyDescent="0.25">
      <c r="A55" s="1"/>
      <c r="B55" s="61"/>
      <c r="C55" s="8" t="s">
        <v>30</v>
      </c>
      <c r="D55" s="9"/>
      <c r="E55" s="9">
        <v>8876.5689000000002</v>
      </c>
      <c r="F55" s="9">
        <v>8381.9881499999992</v>
      </c>
      <c r="G55" s="9">
        <v>8133.3110999999999</v>
      </c>
      <c r="H55" s="9">
        <v>7945.6477500000001</v>
      </c>
      <c r="I55" s="9">
        <v>8638.0607999999993</v>
      </c>
      <c r="J55" s="9"/>
      <c r="K55" s="9"/>
      <c r="L55" s="9">
        <v>7037.8378499999999</v>
      </c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x14ac:dyDescent="0.25">
      <c r="A56" s="4"/>
      <c r="B56" s="59">
        <v>45822</v>
      </c>
      <c r="C56" s="5" t="s">
        <v>27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v>4964.5811800000001</v>
      </c>
      <c r="P56" s="6">
        <v>4964.5811800000001</v>
      </c>
      <c r="Q56" s="6">
        <v>4964.5811800000001</v>
      </c>
      <c r="R56" s="6">
        <v>4964.5811800000001</v>
      </c>
      <c r="S56" s="6">
        <v>4964.5811800000001</v>
      </c>
      <c r="T56" s="6">
        <v>4964.5811800000001</v>
      </c>
      <c r="U56" s="6"/>
      <c r="V56" s="6"/>
      <c r="W56" s="6"/>
      <c r="X56" s="6"/>
      <c r="Y56" s="6"/>
      <c r="Z56" s="6"/>
      <c r="AA56" s="7"/>
    </row>
    <row r="57" spans="1:27" x14ac:dyDescent="0.25">
      <c r="A57" s="1"/>
      <c r="B57" s="60"/>
      <c r="C57" s="5" t="s">
        <v>28</v>
      </c>
      <c r="D57" s="6">
        <v>2047.427772</v>
      </c>
      <c r="E57" s="6"/>
      <c r="F57" s="6"/>
      <c r="G57" s="6"/>
      <c r="H57" s="6"/>
      <c r="I57" s="6"/>
      <c r="J57" s="6"/>
      <c r="K57" s="6">
        <v>-1097.012293</v>
      </c>
      <c r="L57" s="6">
        <v>-1947.643386</v>
      </c>
      <c r="M57" s="6">
        <v>-2463.8119999999999</v>
      </c>
      <c r="N57" s="6"/>
      <c r="O57" s="6"/>
      <c r="P57" s="6"/>
      <c r="Q57" s="6"/>
      <c r="R57" s="6"/>
      <c r="S57" s="6"/>
      <c r="T57" s="6"/>
      <c r="U57" s="6">
        <v>-2212.5031760000002</v>
      </c>
      <c r="V57" s="6">
        <v>2755.7737219999999</v>
      </c>
      <c r="W57" s="6">
        <v>4733.5988049999996</v>
      </c>
      <c r="X57" s="6">
        <v>4803.2952260318216</v>
      </c>
      <c r="Y57" s="6">
        <v>3585.891612746118</v>
      </c>
      <c r="Z57" s="6">
        <v>3174.9833257950472</v>
      </c>
      <c r="AA57" s="7">
        <v>2232.6759767560561</v>
      </c>
    </row>
    <row r="58" spans="1:27" x14ac:dyDescent="0.25">
      <c r="A58" s="1"/>
      <c r="B58" s="60"/>
      <c r="C58" s="5" t="s">
        <v>29</v>
      </c>
      <c r="D58" s="6"/>
      <c r="E58" s="6">
        <v>2866.3372854999998</v>
      </c>
      <c r="F58" s="6">
        <v>2770.5565940000001</v>
      </c>
      <c r="G58" s="6">
        <v>2567.2921040000001</v>
      </c>
      <c r="H58" s="6">
        <v>2164.458842</v>
      </c>
      <c r="I58" s="6">
        <v>1980.9048479999999</v>
      </c>
      <c r="J58" s="6">
        <v>1607.63733</v>
      </c>
      <c r="K58" s="6"/>
      <c r="L58" s="6"/>
      <c r="M58" s="6"/>
      <c r="N58" s="6">
        <v>-2628.8874040000001</v>
      </c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x14ac:dyDescent="0.25">
      <c r="A59" s="1"/>
      <c r="B59" s="61"/>
      <c r="C59" s="8" t="s">
        <v>30</v>
      </c>
      <c r="D59" s="9"/>
      <c r="E59" s="9">
        <v>8599.0118564999993</v>
      </c>
      <c r="F59" s="9">
        <v>8311.6697820000009</v>
      </c>
      <c r="G59" s="9">
        <v>7701.8763120000003</v>
      </c>
      <c r="H59" s="9">
        <v>6493.376526</v>
      </c>
      <c r="I59" s="9">
        <v>5942.7145440000004</v>
      </c>
      <c r="J59" s="9">
        <v>5728.3629000000001</v>
      </c>
      <c r="K59" s="9"/>
      <c r="L59" s="9"/>
      <c r="M59" s="9"/>
      <c r="N59" s="9">
        <v>5728.3629000000001</v>
      </c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59">
        <v>45823</v>
      </c>
      <c r="C60" s="5" t="s">
        <v>27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7"/>
    </row>
    <row r="61" spans="1:27" x14ac:dyDescent="0.25">
      <c r="A61" s="1"/>
      <c r="B61" s="60"/>
      <c r="C61" s="5" t="s">
        <v>28</v>
      </c>
      <c r="D61" s="6">
        <v>2699.1008701469409</v>
      </c>
      <c r="E61" s="6">
        <v>1624.884014</v>
      </c>
      <c r="F61" s="6">
        <v>1593.470411</v>
      </c>
      <c r="G61" s="6">
        <v>1632.2754500000001</v>
      </c>
      <c r="H61" s="6">
        <v>1671.6964419999999</v>
      </c>
      <c r="I61" s="6">
        <v>1681.55169</v>
      </c>
      <c r="J61" s="6"/>
      <c r="K61" s="6"/>
      <c r="L61" s="6"/>
      <c r="M61" s="6">
        <v>-2457.65247</v>
      </c>
      <c r="N61" s="6">
        <v>-2463.8119999999999</v>
      </c>
      <c r="O61" s="6">
        <v>-2465.0439059999999</v>
      </c>
      <c r="P61" s="6">
        <v>-2558.6687619999998</v>
      </c>
      <c r="Q61" s="6">
        <v>-2824.1445050000002</v>
      </c>
      <c r="R61" s="6">
        <v>-2771.7885000000001</v>
      </c>
      <c r="S61" s="6">
        <v>-2587.0025999999998</v>
      </c>
      <c r="T61" s="6">
        <v>-2464.4279529999999</v>
      </c>
      <c r="U61" s="6">
        <v>1121.6504130000001</v>
      </c>
      <c r="V61" s="6">
        <v>1930.207178189524</v>
      </c>
      <c r="W61" s="6">
        <v>2700.9415132575459</v>
      </c>
      <c r="X61" s="6">
        <v>3763.3242165558781</v>
      </c>
      <c r="Y61" s="6">
        <v>3143.776731047381</v>
      </c>
      <c r="Z61" s="6">
        <v>2813.3905717177522</v>
      </c>
      <c r="AA61" s="7">
        <v>2303.3506463350891</v>
      </c>
    </row>
    <row r="62" spans="1:27" x14ac:dyDescent="0.25">
      <c r="A62" s="1"/>
      <c r="B62" s="60"/>
      <c r="C62" s="5" t="s">
        <v>29</v>
      </c>
      <c r="D62" s="6"/>
      <c r="E62" s="6"/>
      <c r="F62" s="6"/>
      <c r="G62" s="6"/>
      <c r="H62" s="6"/>
      <c r="I62" s="6"/>
      <c r="J62" s="6">
        <v>2500.1532269999998</v>
      </c>
      <c r="K62" s="6">
        <v>1862.6418719999999</v>
      </c>
      <c r="L62" s="6">
        <v>-1970.4336470000001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x14ac:dyDescent="0.25">
      <c r="A63" s="1"/>
      <c r="B63" s="61"/>
      <c r="C63" s="8" t="s">
        <v>30</v>
      </c>
      <c r="D63" s="9"/>
      <c r="E63" s="9"/>
      <c r="F63" s="9"/>
      <c r="G63" s="9"/>
      <c r="H63" s="9"/>
      <c r="I63" s="9"/>
      <c r="J63" s="9">
        <v>7500.4596810000003</v>
      </c>
      <c r="K63" s="9">
        <v>5728.3629000000001</v>
      </c>
      <c r="L63" s="9">
        <v>5728.3629000000001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59">
        <v>45824</v>
      </c>
      <c r="C64" s="5" t="s">
        <v>27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>
        <v>17951.334232000001</v>
      </c>
      <c r="Z64" s="6">
        <v>12748.379241000001</v>
      </c>
      <c r="AA64" s="7"/>
    </row>
    <row r="65" spans="1:27" x14ac:dyDescent="0.25">
      <c r="A65" s="1"/>
      <c r="B65" s="60"/>
      <c r="C65" s="5" t="s">
        <v>28</v>
      </c>
      <c r="D65" s="6">
        <v>3098.6919871532691</v>
      </c>
      <c r="E65" s="6">
        <v>1695.718609</v>
      </c>
      <c r="F65" s="6">
        <v>1608.253283</v>
      </c>
      <c r="G65" s="6">
        <v>1581.151351</v>
      </c>
      <c r="H65" s="6">
        <v>1534.954876</v>
      </c>
      <c r="I65" s="6">
        <v>1854.634483</v>
      </c>
      <c r="J65" s="6"/>
      <c r="K65" s="6"/>
      <c r="L65" s="6">
        <v>1975.1559535386509</v>
      </c>
      <c r="M65" s="6">
        <v>1518.940098</v>
      </c>
      <c r="N65" s="6">
        <v>1187.557384</v>
      </c>
      <c r="O65" s="6">
        <v>787.18793400000004</v>
      </c>
      <c r="P65" s="6">
        <v>779.18054500000005</v>
      </c>
      <c r="Q65" s="6">
        <v>757.00623700000006</v>
      </c>
      <c r="R65" s="6">
        <v>749.61480100000006</v>
      </c>
      <c r="S65" s="6">
        <v>1098.860152</v>
      </c>
      <c r="T65" s="6">
        <v>1453.0331269999999</v>
      </c>
      <c r="U65" s="6">
        <v>1649.3326101895241</v>
      </c>
      <c r="V65" s="6">
        <v>2075.5720861895238</v>
      </c>
      <c r="W65" s="6">
        <v>3951.954448</v>
      </c>
      <c r="X65" s="6">
        <v>5823.2196620000004</v>
      </c>
      <c r="Y65" s="6"/>
      <c r="Z65" s="6"/>
      <c r="AA65" s="7">
        <v>3615.0281570000002</v>
      </c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/>
      <c r="I66" s="6"/>
      <c r="J66" s="6">
        <v>3388.3574530000001</v>
      </c>
      <c r="K66" s="6">
        <v>3786.5710675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x14ac:dyDescent="0.25">
      <c r="A67" s="1"/>
      <c r="B67" s="61"/>
      <c r="C67" s="8" t="s">
        <v>30</v>
      </c>
      <c r="D67" s="9"/>
      <c r="E67" s="9"/>
      <c r="F67" s="9"/>
      <c r="G67" s="9"/>
      <c r="H67" s="9"/>
      <c r="I67" s="9"/>
      <c r="J67" s="9">
        <v>10165.072359</v>
      </c>
      <c r="K67" s="9">
        <v>11359.713202499999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59">
        <v>45825</v>
      </c>
      <c r="C68" s="5" t="s">
        <v>27</v>
      </c>
      <c r="D68" s="6">
        <v>9675.9168680000002</v>
      </c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>
        <v>7880.6144000000004</v>
      </c>
      <c r="V68" s="6">
        <v>9845.353963112304</v>
      </c>
      <c r="W68" s="6">
        <v>13023.035183067628</v>
      </c>
      <c r="X68" s="6">
        <v>20302.37415589291</v>
      </c>
      <c r="Y68" s="6">
        <v>19750.772678115125</v>
      </c>
      <c r="Z68" s="6">
        <v>11414.04300352254</v>
      </c>
      <c r="AA68" s="7">
        <v>9902.1327185932842</v>
      </c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/>
      <c r="K69" s="6">
        <v>1955.377448</v>
      </c>
      <c r="L69" s="6">
        <v>1786.6830460000001</v>
      </c>
      <c r="M69" s="6">
        <v>1230.114654</v>
      </c>
      <c r="N69" s="6">
        <v>-2087.1314699999998</v>
      </c>
      <c r="O69" s="6">
        <v>-1969.5379270000001</v>
      </c>
      <c r="P69" s="6">
        <v>-1810.694293</v>
      </c>
      <c r="Q69" s="6">
        <v>-1800.843525</v>
      </c>
      <c r="R69" s="6">
        <v>-1255.9729199999999</v>
      </c>
      <c r="S69" s="6">
        <v>-663.69549400000005</v>
      </c>
      <c r="T69" s="6">
        <v>1295.991665</v>
      </c>
      <c r="U69" s="6"/>
      <c r="V69" s="6"/>
      <c r="W69" s="6"/>
      <c r="X69" s="6"/>
      <c r="Y69" s="6"/>
      <c r="Z69" s="6"/>
      <c r="AA69" s="7"/>
    </row>
    <row r="70" spans="1:27" x14ac:dyDescent="0.25">
      <c r="A70" s="1"/>
      <c r="B70" s="60"/>
      <c r="C70" s="5" t="s">
        <v>29</v>
      </c>
      <c r="D70" s="6"/>
      <c r="E70" s="6">
        <v>2974.0084265</v>
      </c>
      <c r="F70" s="6">
        <v>2902.8981950000002</v>
      </c>
      <c r="G70" s="6">
        <v>2887.8142065000002</v>
      </c>
      <c r="H70" s="6">
        <v>2915.5194915000002</v>
      </c>
      <c r="I70" s="6">
        <v>3155.6319615000002</v>
      </c>
      <c r="J70" s="6">
        <v>3613.0770004999999</v>
      </c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x14ac:dyDescent="0.25">
      <c r="A71" s="1"/>
      <c r="B71" s="61"/>
      <c r="C71" s="8" t="s">
        <v>30</v>
      </c>
      <c r="D71" s="9"/>
      <c r="E71" s="9">
        <v>8922.0252794999997</v>
      </c>
      <c r="F71" s="9">
        <v>8708.6945849999993</v>
      </c>
      <c r="G71" s="9">
        <v>8663.4426194999996</v>
      </c>
      <c r="H71" s="9">
        <v>8746.5584744999996</v>
      </c>
      <c r="I71" s="9">
        <v>9466.8958844999997</v>
      </c>
      <c r="J71" s="9">
        <v>10839.2310015</v>
      </c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x14ac:dyDescent="0.25">
      <c r="A72" s="4"/>
      <c r="B72" s="59">
        <v>45826</v>
      </c>
      <c r="C72" s="5" t="s">
        <v>27</v>
      </c>
      <c r="D72" s="6"/>
      <c r="E72" s="6">
        <v>8509.3017670000008</v>
      </c>
      <c r="F72" s="6"/>
      <c r="G72" s="6">
        <v>7615.2374479999999</v>
      </c>
      <c r="H72" s="6">
        <v>7716.1504199999999</v>
      </c>
      <c r="I72" s="6"/>
      <c r="J72" s="6"/>
      <c r="K72" s="6">
        <v>9134.4699349999992</v>
      </c>
      <c r="L72" s="6"/>
      <c r="M72" s="6"/>
      <c r="N72" s="6"/>
      <c r="O72" s="6"/>
      <c r="P72" s="6"/>
      <c r="Q72" s="6"/>
      <c r="R72" s="6"/>
      <c r="S72" s="6"/>
      <c r="T72" s="6">
        <v>6975.301528</v>
      </c>
      <c r="U72" s="6">
        <v>9004.9460734906279</v>
      </c>
      <c r="V72" s="6">
        <v>11412.205477892148</v>
      </c>
      <c r="W72" s="6">
        <v>13678.014966999999</v>
      </c>
      <c r="X72" s="6"/>
      <c r="Y72" s="6"/>
      <c r="Z72" s="6"/>
      <c r="AA72" s="7"/>
    </row>
    <row r="73" spans="1:27" x14ac:dyDescent="0.25">
      <c r="A73" s="1"/>
      <c r="B73" s="60"/>
      <c r="C73" s="5" t="s">
        <v>28</v>
      </c>
      <c r="D73" s="6">
        <v>2486.6991666219401</v>
      </c>
      <c r="E73" s="6"/>
      <c r="F73" s="6"/>
      <c r="G73" s="6"/>
      <c r="H73" s="6"/>
      <c r="I73" s="6"/>
      <c r="J73" s="6">
        <v>3426.7337870000001</v>
      </c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>
        <v>7534.6301350000003</v>
      </c>
      <c r="Y73" s="6">
        <v>5455.4537179999998</v>
      </c>
      <c r="Z73" s="6">
        <v>4165.1213870000001</v>
      </c>
      <c r="AA73" s="7">
        <v>3577.4879219999998</v>
      </c>
    </row>
    <row r="74" spans="1:27" x14ac:dyDescent="0.25">
      <c r="A74" s="1"/>
      <c r="B74" s="60"/>
      <c r="C74" s="5" t="s">
        <v>29</v>
      </c>
      <c r="D74" s="6"/>
      <c r="E74" s="6"/>
      <c r="F74" s="6">
        <v>3117.841641</v>
      </c>
      <c r="G74" s="6"/>
      <c r="H74" s="6"/>
      <c r="I74" s="6">
        <v>3151.3767444999999</v>
      </c>
      <c r="J74" s="6"/>
      <c r="K74" s="6"/>
      <c r="L74" s="6">
        <v>3293.2086960000001</v>
      </c>
      <c r="M74" s="6">
        <v>2083.4836780000001</v>
      </c>
      <c r="N74" s="6">
        <v>-1103.2741390000001</v>
      </c>
      <c r="O74" s="6">
        <v>-2389.2992089999998</v>
      </c>
      <c r="P74" s="6">
        <v>-2279.7717149999999</v>
      </c>
      <c r="Q74" s="6">
        <v>-2161.0143760000001</v>
      </c>
      <c r="R74" s="6">
        <v>-1865.6593359999999</v>
      </c>
      <c r="S74" s="6">
        <v>1753.9782115</v>
      </c>
      <c r="T74" s="6"/>
      <c r="U74" s="6"/>
      <c r="V74" s="6"/>
      <c r="W74" s="6"/>
      <c r="X74" s="6"/>
      <c r="Y74" s="6"/>
      <c r="Z74" s="6"/>
      <c r="AA74" s="7"/>
    </row>
    <row r="75" spans="1:27" x14ac:dyDescent="0.25">
      <c r="A75" s="1"/>
      <c r="B75" s="61"/>
      <c r="C75" s="8" t="s">
        <v>30</v>
      </c>
      <c r="D75" s="9"/>
      <c r="E75" s="9"/>
      <c r="F75" s="9">
        <v>9353.5249230000009</v>
      </c>
      <c r="G75" s="9"/>
      <c r="H75" s="9"/>
      <c r="I75" s="9">
        <v>9454.1302335</v>
      </c>
      <c r="J75" s="9"/>
      <c r="K75" s="9"/>
      <c r="L75" s="9">
        <v>9879.6260880000009</v>
      </c>
      <c r="M75" s="9">
        <v>6250.4510339999997</v>
      </c>
      <c r="N75" s="9">
        <v>5722.5038999999997</v>
      </c>
      <c r="O75" s="9">
        <v>5722.5038999999997</v>
      </c>
      <c r="P75" s="9">
        <v>5722.5038999999997</v>
      </c>
      <c r="Q75" s="9">
        <v>5722.5038999999997</v>
      </c>
      <c r="R75" s="9">
        <v>5722.5038999999997</v>
      </c>
      <c r="S75" s="9">
        <v>5722.5038999999997</v>
      </c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59">
        <v>45827</v>
      </c>
      <c r="C76" s="5" t="s">
        <v>27</v>
      </c>
      <c r="D76" s="6"/>
      <c r="E76" s="6"/>
      <c r="F76" s="6"/>
      <c r="G76" s="6"/>
      <c r="H76" s="6"/>
      <c r="I76" s="6">
        <v>9211.8723840000002</v>
      </c>
      <c r="J76" s="6">
        <v>9110.3793989999995</v>
      </c>
      <c r="K76" s="6">
        <v>7772.6965612266195</v>
      </c>
      <c r="L76" s="6">
        <v>7237.3724940000002</v>
      </c>
      <c r="M76" s="6"/>
      <c r="N76" s="6"/>
      <c r="O76" s="6"/>
      <c r="P76" s="6">
        <v>5720.5137000000004</v>
      </c>
      <c r="Q76" s="6">
        <v>5720.5137000000004</v>
      </c>
      <c r="R76" s="6">
        <v>5703.0621553050969</v>
      </c>
      <c r="S76" s="6">
        <v>6395.9033820000004</v>
      </c>
      <c r="T76" s="6"/>
      <c r="U76" s="6"/>
      <c r="V76" s="6">
        <v>14256.996402000001</v>
      </c>
      <c r="W76" s="6">
        <v>14922.54434</v>
      </c>
      <c r="X76" s="6">
        <v>17087.728019999999</v>
      </c>
      <c r="Y76" s="6">
        <v>14832.123317</v>
      </c>
      <c r="Z76" s="6">
        <v>13823.344557</v>
      </c>
      <c r="AA76" s="7">
        <v>11912.816003</v>
      </c>
    </row>
    <row r="77" spans="1:27" x14ac:dyDescent="0.25">
      <c r="A77" s="1"/>
      <c r="B77" s="60"/>
      <c r="C77" s="5" t="s">
        <v>28</v>
      </c>
      <c r="D77" s="6">
        <v>3491.9737930000001</v>
      </c>
      <c r="E77" s="6">
        <v>3300.6748940000002</v>
      </c>
      <c r="F77" s="6">
        <v>3188.1099469999999</v>
      </c>
      <c r="G77" s="6">
        <v>3076.7752180000002</v>
      </c>
      <c r="H77" s="6">
        <v>3029.4118250000001</v>
      </c>
      <c r="I77" s="6"/>
      <c r="J77" s="6"/>
      <c r="K77" s="6"/>
      <c r="L77" s="6"/>
      <c r="M77" s="6"/>
      <c r="N77" s="6"/>
      <c r="O77" s="6">
        <v>-1870.5464689999999</v>
      </c>
      <c r="P77" s="6"/>
      <c r="Q77" s="6"/>
      <c r="R77" s="6"/>
      <c r="S77" s="6"/>
      <c r="T77" s="6">
        <v>2426.6050049999999</v>
      </c>
      <c r="U77" s="6">
        <v>3579.3192709999998</v>
      </c>
      <c r="V77" s="6"/>
      <c r="W77" s="6"/>
      <c r="X77" s="6"/>
      <c r="Y77" s="6"/>
      <c r="Z77" s="6"/>
      <c r="AA77" s="7"/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>
        <v>-1961.5826010000001</v>
      </c>
      <c r="N78" s="6">
        <v>-2410.6121710000002</v>
      </c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x14ac:dyDescent="0.25">
      <c r="A79" s="1"/>
      <c r="B79" s="61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>
        <v>5720.5137000000004</v>
      </c>
      <c r="N79" s="9">
        <v>5720.5137000000004</v>
      </c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x14ac:dyDescent="0.25">
      <c r="A80" s="4"/>
      <c r="B80" s="59">
        <v>45828</v>
      </c>
      <c r="C80" s="5" t="s">
        <v>27</v>
      </c>
      <c r="D80" s="6">
        <v>9384.9580018688794</v>
      </c>
      <c r="E80" s="6">
        <v>9113.1044082135195</v>
      </c>
      <c r="F80" s="6">
        <v>8473.5338400000001</v>
      </c>
      <c r="G80" s="6">
        <v>8852.0931115922394</v>
      </c>
      <c r="H80" s="6">
        <v>9622.89408</v>
      </c>
      <c r="I80" s="6">
        <v>10081.65424</v>
      </c>
      <c r="J80" s="6">
        <v>11074.814640000001</v>
      </c>
      <c r="K80" s="6">
        <v>9850.2824736740004</v>
      </c>
      <c r="L80" s="6">
        <v>8363.3648204957608</v>
      </c>
      <c r="M80" s="6">
        <v>5257.53574810808</v>
      </c>
      <c r="N80" s="6">
        <v>5257.53574810808</v>
      </c>
      <c r="O80" s="6">
        <v>5057.4790628413602</v>
      </c>
      <c r="P80" s="6">
        <v>4956.5775999999996</v>
      </c>
      <c r="Q80" s="6"/>
      <c r="R80" s="6"/>
      <c r="S80" s="6"/>
      <c r="T80" s="6"/>
      <c r="U80" s="6"/>
      <c r="V80" s="6"/>
      <c r="W80" s="6"/>
      <c r="X80" s="6"/>
      <c r="Y80" s="6"/>
      <c r="Z80" s="6">
        <v>12608.188464287119</v>
      </c>
      <c r="AA80" s="7">
        <v>10330.747273593281</v>
      </c>
    </row>
    <row r="81" spans="1:27" x14ac:dyDescent="0.25">
      <c r="A81" s="1"/>
      <c r="B81" s="60"/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>
        <v>-2459.2250399999998</v>
      </c>
      <c r="R81" s="6">
        <v>-2459.58692981592</v>
      </c>
      <c r="S81" s="6">
        <v>-2056.8035800709599</v>
      </c>
      <c r="T81" s="6">
        <v>1093.3314281124001</v>
      </c>
      <c r="U81" s="6">
        <v>2052.61124770072</v>
      </c>
      <c r="V81" s="6">
        <v>2193.3412105170401</v>
      </c>
      <c r="W81" s="6">
        <v>2817.4731611935999</v>
      </c>
      <c r="X81" s="6">
        <v>3922.1915613317601</v>
      </c>
      <c r="Y81" s="6">
        <v>3351.5320000000002</v>
      </c>
      <c r="Z81" s="6"/>
      <c r="AA81" s="7"/>
    </row>
    <row r="82" spans="1:27" x14ac:dyDescent="0.25">
      <c r="A82" s="1"/>
      <c r="B82" s="60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59">
        <v>45829</v>
      </c>
      <c r="C84" s="5" t="s">
        <v>27</v>
      </c>
      <c r="D84" s="6">
        <v>9533.4444600000006</v>
      </c>
      <c r="E84" s="6">
        <v>8835.2151599999997</v>
      </c>
      <c r="F84" s="6"/>
      <c r="G84" s="6">
        <v>9873.0238200000003</v>
      </c>
      <c r="H84" s="6">
        <v>10028.04918</v>
      </c>
      <c r="I84" s="6">
        <v>9616.4937599999994</v>
      </c>
      <c r="J84" s="6">
        <v>9291.6787199999999</v>
      </c>
      <c r="K84" s="6">
        <v>7647.0024921201002</v>
      </c>
      <c r="L84" s="6">
        <v>7006.9002</v>
      </c>
      <c r="M84" s="6">
        <v>5721.174</v>
      </c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7"/>
    </row>
    <row r="85" spans="1:27" x14ac:dyDescent="0.25">
      <c r="A85" s="1"/>
      <c r="B85" s="60"/>
      <c r="C85" s="5" t="s">
        <v>28</v>
      </c>
      <c r="D85" s="6"/>
      <c r="E85" s="6"/>
      <c r="F85" s="6">
        <v>3326.8934399999998</v>
      </c>
      <c r="G85" s="6"/>
      <c r="H85" s="6"/>
      <c r="I85" s="6"/>
      <c r="J85" s="6"/>
      <c r="K85" s="6"/>
      <c r="L85" s="6"/>
      <c r="M85" s="6"/>
      <c r="N85" s="6">
        <v>-2464.4110799999999</v>
      </c>
      <c r="O85" s="6">
        <v>-2659.4231399999999</v>
      </c>
      <c r="P85" s="6">
        <v>-3075.9</v>
      </c>
      <c r="Q85" s="6">
        <v>-3075.9</v>
      </c>
      <c r="R85" s="6">
        <v>-3075.9</v>
      </c>
      <c r="S85" s="6">
        <v>-2572.6827600000001</v>
      </c>
      <c r="T85" s="6">
        <v>-2460.7199999999998</v>
      </c>
      <c r="U85" s="6">
        <v>1491.9026093883599</v>
      </c>
      <c r="V85" s="6">
        <v>3542.8216200000002</v>
      </c>
      <c r="W85" s="6">
        <v>4092.1773600000001</v>
      </c>
      <c r="X85" s="6">
        <v>4891.2961800000003</v>
      </c>
      <c r="Y85" s="6">
        <v>5133.6770999999999</v>
      </c>
      <c r="Z85" s="6">
        <v>4345.0163400000001</v>
      </c>
      <c r="AA85" s="7">
        <v>3198.8494964643</v>
      </c>
    </row>
    <row r="86" spans="1:27" x14ac:dyDescent="0.25">
      <c r="A86" s="1"/>
      <c r="B86" s="60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59">
        <v>45830</v>
      </c>
      <c r="C88" s="5" t="s">
        <v>27</v>
      </c>
      <c r="D88" s="6"/>
      <c r="E88" s="6">
        <v>9319.3618200000001</v>
      </c>
      <c r="F88" s="6"/>
      <c r="G88" s="6"/>
      <c r="H88" s="6"/>
      <c r="I88" s="6">
        <v>8132.6796000000004</v>
      </c>
      <c r="J88" s="6">
        <v>6784.2050399999998</v>
      </c>
      <c r="K88" s="6">
        <v>5102.7209366555398</v>
      </c>
      <c r="L88" s="6">
        <v>5721.174</v>
      </c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7"/>
    </row>
    <row r="89" spans="1:27" x14ac:dyDescent="0.25">
      <c r="A89" s="1"/>
      <c r="B89" s="60"/>
      <c r="C89" s="5" t="s">
        <v>28</v>
      </c>
      <c r="D89" s="6">
        <v>3350.2702800000002</v>
      </c>
      <c r="E89" s="6"/>
      <c r="F89" s="6"/>
      <c r="G89" s="6"/>
      <c r="H89" s="6"/>
      <c r="I89" s="6"/>
      <c r="J89" s="6"/>
      <c r="K89" s="6"/>
      <c r="L89" s="6"/>
      <c r="M89" s="6">
        <v>-2466.2566200000001</v>
      </c>
      <c r="N89" s="6">
        <v>-3075.9</v>
      </c>
      <c r="O89" s="6">
        <v>-3075.9</v>
      </c>
      <c r="P89" s="6">
        <v>-3075.9</v>
      </c>
      <c r="Q89" s="6">
        <v>-3075.9</v>
      </c>
      <c r="R89" s="6">
        <v>-3075.9</v>
      </c>
      <c r="S89" s="6">
        <v>-3075.9</v>
      </c>
      <c r="T89" s="6">
        <v>-2650.8106200000002</v>
      </c>
      <c r="U89" s="6">
        <v>-1189.75812</v>
      </c>
      <c r="V89" s="6">
        <v>1763.7210600000001</v>
      </c>
      <c r="W89" s="6">
        <v>3892.8590399999998</v>
      </c>
      <c r="X89" s="6">
        <v>4415.7620399999996</v>
      </c>
      <c r="Y89" s="6">
        <v>4251.5089799999996</v>
      </c>
      <c r="Z89" s="6">
        <v>3892.24386</v>
      </c>
      <c r="AA89" s="7">
        <v>3126.34476</v>
      </c>
    </row>
    <row r="90" spans="1:27" x14ac:dyDescent="0.25">
      <c r="A90" s="1"/>
      <c r="B90" s="60"/>
      <c r="C90" s="5" t="s">
        <v>29</v>
      </c>
      <c r="D90" s="6"/>
      <c r="E90" s="6"/>
      <c r="F90" s="6">
        <v>2965.78278</v>
      </c>
      <c r="G90" s="6">
        <v>2860.2794100000001</v>
      </c>
      <c r="H90" s="6">
        <v>2791.6868399999998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x14ac:dyDescent="0.25">
      <c r="A91" s="1"/>
      <c r="B91" s="61"/>
      <c r="C91" s="8" t="s">
        <v>30</v>
      </c>
      <c r="D91" s="9"/>
      <c r="E91" s="9"/>
      <c r="F91" s="9">
        <v>8897.3483400000005</v>
      </c>
      <c r="G91" s="9">
        <v>8580.8382299999994</v>
      </c>
      <c r="H91" s="9">
        <v>8375.0605200000009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59">
        <v>45831</v>
      </c>
      <c r="C92" s="5" t="s">
        <v>27</v>
      </c>
      <c r="D92" s="6">
        <v>7922.9032200000001</v>
      </c>
      <c r="E92" s="6">
        <v>7395.0787799999998</v>
      </c>
      <c r="F92" s="6"/>
      <c r="G92" s="6"/>
      <c r="H92" s="6"/>
      <c r="I92" s="6">
        <v>9351.3511799999997</v>
      </c>
      <c r="J92" s="6"/>
      <c r="K92" s="6">
        <v>9812.1209999999992</v>
      </c>
      <c r="L92" s="6"/>
      <c r="M92" s="6"/>
      <c r="N92" s="6"/>
      <c r="O92" s="6"/>
      <c r="P92" s="6"/>
      <c r="Q92" s="6"/>
      <c r="R92" s="6">
        <v>5721.174</v>
      </c>
      <c r="S92" s="6"/>
      <c r="T92" s="6"/>
      <c r="U92" s="6">
        <v>12826.503000000001</v>
      </c>
      <c r="V92" s="6">
        <v>19392.31914</v>
      </c>
      <c r="W92" s="6">
        <v>16317.38596057908</v>
      </c>
      <c r="X92" s="6">
        <v>13502.644408512841</v>
      </c>
      <c r="Y92" s="6">
        <v>14385.9843</v>
      </c>
      <c r="Z92" s="6"/>
      <c r="AA92" s="7"/>
    </row>
    <row r="93" spans="1:27" x14ac:dyDescent="0.25">
      <c r="A93" s="1"/>
      <c r="B93" s="60"/>
      <c r="C93" s="5" t="s">
        <v>28</v>
      </c>
      <c r="D93" s="6"/>
      <c r="E93" s="6"/>
      <c r="F93" s="6">
        <v>2215.8783600000002</v>
      </c>
      <c r="G93" s="6">
        <v>2223.2605199999998</v>
      </c>
      <c r="H93" s="6">
        <v>2552.9969999999998</v>
      </c>
      <c r="I93" s="6"/>
      <c r="J93" s="6">
        <v>3525.5965799999999</v>
      </c>
      <c r="K93" s="6"/>
      <c r="L93" s="6">
        <v>2705.5616399999999</v>
      </c>
      <c r="M93" s="6">
        <v>-343.88562000000002</v>
      </c>
      <c r="N93" s="6">
        <v>-1332.4798800000001</v>
      </c>
      <c r="O93" s="6">
        <v>-1257.4279200000001</v>
      </c>
      <c r="P93" s="6">
        <v>-319.89359999999999</v>
      </c>
      <c r="Q93" s="6">
        <v>1230.3599999999999</v>
      </c>
      <c r="R93" s="6"/>
      <c r="S93" s="6">
        <v>1875.06864</v>
      </c>
      <c r="T93" s="6">
        <v>2866.7388000000001</v>
      </c>
      <c r="U93" s="6"/>
      <c r="V93" s="6"/>
      <c r="W93" s="6"/>
      <c r="X93" s="6"/>
      <c r="Y93" s="6"/>
      <c r="Z93" s="6">
        <v>2759.3979482428199</v>
      </c>
      <c r="AA93" s="7">
        <v>2735.9751832102802</v>
      </c>
    </row>
    <row r="94" spans="1:27" x14ac:dyDescent="0.25">
      <c r="A94" s="1"/>
      <c r="B94" s="60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x14ac:dyDescent="0.25">
      <c r="A96" s="4"/>
      <c r="B96" s="59">
        <v>45832</v>
      </c>
      <c r="C96" s="5" t="s">
        <v>27</v>
      </c>
      <c r="D96" s="6"/>
      <c r="E96" s="6">
        <v>8546.7354433686505</v>
      </c>
      <c r="F96" s="6"/>
      <c r="G96" s="6"/>
      <c r="H96" s="6"/>
      <c r="I96" s="6"/>
      <c r="J96" s="6">
        <v>9901.3968600000007</v>
      </c>
      <c r="K96" s="6">
        <v>9937.6859899999999</v>
      </c>
      <c r="L96" s="6"/>
      <c r="M96" s="6"/>
      <c r="N96" s="6"/>
      <c r="O96" s="6"/>
      <c r="P96" s="6"/>
      <c r="Q96" s="6"/>
      <c r="R96" s="6"/>
      <c r="S96" s="6"/>
      <c r="T96" s="6"/>
      <c r="U96" s="6"/>
      <c r="V96" s="6">
        <v>13589.971649999999</v>
      </c>
      <c r="W96" s="6">
        <v>16348.560600000001</v>
      </c>
      <c r="X96" s="6">
        <v>15310.93751</v>
      </c>
      <c r="Y96" s="6">
        <v>14447.37923</v>
      </c>
      <c r="Z96" s="6">
        <v>13712.985650000001</v>
      </c>
      <c r="AA96" s="7">
        <v>13152.65688</v>
      </c>
    </row>
    <row r="97" spans="1:27" x14ac:dyDescent="0.25">
      <c r="A97" s="1"/>
      <c r="B97" s="60"/>
      <c r="C97" s="5" t="s">
        <v>28</v>
      </c>
      <c r="D97" s="6">
        <v>1920.24854</v>
      </c>
      <c r="E97" s="6"/>
      <c r="F97" s="6">
        <v>3065.5088799999999</v>
      </c>
      <c r="G97" s="6"/>
      <c r="H97" s="6"/>
      <c r="I97" s="6"/>
      <c r="J97" s="6"/>
      <c r="K97" s="6"/>
      <c r="L97" s="6">
        <v>2279.5909168534999</v>
      </c>
      <c r="M97" s="6">
        <v>1845.8250700000001</v>
      </c>
      <c r="N97" s="6"/>
      <c r="O97" s="6">
        <v>-1211.0728300000001</v>
      </c>
      <c r="P97" s="6">
        <v>-1213.5331100000001</v>
      </c>
      <c r="Q97" s="6">
        <v>-1305.7936099999999</v>
      </c>
      <c r="R97" s="6">
        <v>-1327.93613</v>
      </c>
      <c r="S97" s="6">
        <v>-357.97073999999998</v>
      </c>
      <c r="T97" s="6">
        <v>1860.8148917644</v>
      </c>
      <c r="U97" s="6">
        <v>1995.594615</v>
      </c>
      <c r="V97" s="6"/>
      <c r="W97" s="6"/>
      <c r="X97" s="6"/>
      <c r="Y97" s="6"/>
      <c r="Z97" s="6"/>
      <c r="AA97" s="7"/>
    </row>
    <row r="98" spans="1:27" x14ac:dyDescent="0.25">
      <c r="A98" s="1"/>
      <c r="B98" s="60"/>
      <c r="C98" s="5" t="s">
        <v>29</v>
      </c>
      <c r="D98" s="6"/>
      <c r="E98" s="6"/>
      <c r="F98" s="6"/>
      <c r="G98" s="6">
        <v>2940.3421349999999</v>
      </c>
      <c r="H98" s="6">
        <v>2764.1245800000002</v>
      </c>
      <c r="I98" s="6">
        <v>3253.412765</v>
      </c>
      <c r="J98" s="6"/>
      <c r="K98" s="6"/>
      <c r="L98" s="6"/>
      <c r="M98" s="6"/>
      <c r="N98" s="6">
        <v>-918.29951000000005</v>
      </c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x14ac:dyDescent="0.25">
      <c r="A99" s="1"/>
      <c r="B99" s="61"/>
      <c r="C99" s="8" t="s">
        <v>30</v>
      </c>
      <c r="D99" s="9"/>
      <c r="E99" s="9"/>
      <c r="F99" s="9"/>
      <c r="G99" s="9">
        <v>8821.0264050000005</v>
      </c>
      <c r="H99" s="9">
        <v>8292.3737400000009</v>
      </c>
      <c r="I99" s="9">
        <v>9760.2382949999992</v>
      </c>
      <c r="J99" s="9"/>
      <c r="K99" s="9"/>
      <c r="L99" s="9"/>
      <c r="M99" s="9"/>
      <c r="N99" s="9">
        <v>5720.1509999999998</v>
      </c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59">
        <v>45833</v>
      </c>
      <c r="C100" s="5" t="s">
        <v>27</v>
      </c>
      <c r="D100" s="6">
        <v>11771.466408</v>
      </c>
      <c r="E100" s="6"/>
      <c r="F100" s="6"/>
      <c r="G100" s="6"/>
      <c r="H100" s="6"/>
      <c r="I100" s="6"/>
      <c r="J100" s="6">
        <v>8669.7432786813679</v>
      </c>
      <c r="K100" s="6">
        <v>8949.4889640000001</v>
      </c>
      <c r="L100" s="6"/>
      <c r="M100" s="6"/>
      <c r="N100" s="6"/>
      <c r="O100" s="6"/>
      <c r="P100" s="6"/>
      <c r="Q100" s="6">
        <v>4958.6087200000002</v>
      </c>
      <c r="R100" s="6">
        <v>4958.6087200000002</v>
      </c>
      <c r="S100" s="6">
        <v>5221.0695793803561</v>
      </c>
      <c r="T100" s="6">
        <v>7086.0118160000002</v>
      </c>
      <c r="U100" s="6">
        <v>10099.320191999999</v>
      </c>
      <c r="V100" s="6">
        <v>12570.626796</v>
      </c>
      <c r="W100" s="6">
        <v>16536.283348000001</v>
      </c>
      <c r="X100" s="6">
        <v>17790.385730811617</v>
      </c>
      <c r="Y100" s="6">
        <v>21016.264929196888</v>
      </c>
      <c r="Z100" s="6">
        <v>16169.616996000001</v>
      </c>
      <c r="AA100" s="7">
        <v>12118.445976000001</v>
      </c>
    </row>
    <row r="101" spans="1:27" x14ac:dyDescent="0.25">
      <c r="A101" s="1"/>
      <c r="B101" s="60"/>
      <c r="C101" s="5" t="s">
        <v>28</v>
      </c>
      <c r="D101" s="6"/>
      <c r="E101" s="6"/>
      <c r="F101" s="6"/>
      <c r="G101" s="6"/>
      <c r="H101" s="6"/>
      <c r="I101" s="6"/>
      <c r="J101" s="6"/>
      <c r="K101" s="6"/>
      <c r="L101" s="6">
        <v>1822.257944</v>
      </c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7"/>
    </row>
    <row r="102" spans="1:27" x14ac:dyDescent="0.25">
      <c r="A102" s="1"/>
      <c r="B102" s="60"/>
      <c r="C102" s="5" t="s">
        <v>29</v>
      </c>
      <c r="D102" s="6"/>
      <c r="E102" s="6">
        <v>3532.5473040000002</v>
      </c>
      <c r="F102" s="6">
        <v>3286.4625040000001</v>
      </c>
      <c r="G102" s="6">
        <v>3204.0240960000001</v>
      </c>
      <c r="H102" s="6">
        <v>3498.4030379999999</v>
      </c>
      <c r="I102" s="6">
        <v>3578.9958099999999</v>
      </c>
      <c r="J102" s="6"/>
      <c r="K102" s="6"/>
      <c r="L102" s="6"/>
      <c r="M102" s="6">
        <v>2244.6009819999999</v>
      </c>
      <c r="N102" s="6">
        <v>-904.36163999999997</v>
      </c>
      <c r="O102" s="6">
        <v>-1596.47514</v>
      </c>
      <c r="P102" s="6">
        <v>-1480.2000720000001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x14ac:dyDescent="0.25">
      <c r="A103" s="1"/>
      <c r="B103" s="61"/>
      <c r="C103" s="8" t="s">
        <v>30</v>
      </c>
      <c r="D103" s="9"/>
      <c r="E103" s="9">
        <v>10597.641911999999</v>
      </c>
      <c r="F103" s="9">
        <v>9859.3875119999993</v>
      </c>
      <c r="G103" s="9">
        <v>9612.0722879999994</v>
      </c>
      <c r="H103" s="9">
        <v>10495.209113999999</v>
      </c>
      <c r="I103" s="9">
        <v>10736.987429999999</v>
      </c>
      <c r="J103" s="9"/>
      <c r="K103" s="9"/>
      <c r="L103" s="9"/>
      <c r="M103" s="9">
        <v>6733.8029459999998</v>
      </c>
      <c r="N103" s="9">
        <v>5721.4715999999999</v>
      </c>
      <c r="O103" s="9">
        <v>5721.4715999999999</v>
      </c>
      <c r="P103" s="9">
        <v>5721.4715999999999</v>
      </c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x14ac:dyDescent="0.25">
      <c r="A104" s="4"/>
      <c r="B104" s="59">
        <v>45834</v>
      </c>
      <c r="C104" s="5" t="s">
        <v>27</v>
      </c>
      <c r="D104" s="6">
        <v>10049.923608510562</v>
      </c>
      <c r="E104" s="6">
        <v>8692.5069358241381</v>
      </c>
      <c r="F104" s="6">
        <v>8329.3519058241382</v>
      </c>
      <c r="G104" s="6">
        <v>8116.5283012240634</v>
      </c>
      <c r="H104" s="6">
        <v>8123.4175041758617</v>
      </c>
      <c r="I104" s="6">
        <v>8595.2552498241384</v>
      </c>
      <c r="J104" s="6">
        <v>9575.1583138241385</v>
      </c>
      <c r="K104" s="6">
        <v>10167.818074641213</v>
      </c>
      <c r="L104" s="6">
        <v>9859.9668230000007</v>
      </c>
      <c r="M104" s="6">
        <v>8284.4522974887313</v>
      </c>
      <c r="N104" s="6">
        <v>7715.2128785044461</v>
      </c>
      <c r="O104" s="6">
        <v>6899.1643865994502</v>
      </c>
      <c r="P104" s="6">
        <v>5999.6716485349416</v>
      </c>
      <c r="Q104" s="6">
        <v>5791.2812411135992</v>
      </c>
      <c r="R104" s="6">
        <v>5802.9526867779387</v>
      </c>
      <c r="S104" s="6">
        <v>7284.9136521389619</v>
      </c>
      <c r="T104" s="6">
        <v>8891.0723605622097</v>
      </c>
      <c r="U104" s="6">
        <v>10629.447449916912</v>
      </c>
      <c r="V104" s="6">
        <v>13810.911555179991</v>
      </c>
      <c r="W104" s="6">
        <v>18924.23328131362</v>
      </c>
      <c r="X104" s="6">
        <v>19662.560525954443</v>
      </c>
      <c r="Y104" s="6">
        <v>15763.503869488248</v>
      </c>
      <c r="Z104" s="6">
        <v>12225.499776672412</v>
      </c>
      <c r="AA104" s="7">
        <v>10581.808766310824</v>
      </c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7"/>
    </row>
    <row r="106" spans="1:27" x14ac:dyDescent="0.25">
      <c r="A106" s="1"/>
      <c r="B106" s="60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x14ac:dyDescent="0.25">
      <c r="A108" s="4"/>
      <c r="B108" s="59">
        <v>45835</v>
      </c>
      <c r="C108" s="5" t="s">
        <v>27</v>
      </c>
      <c r="D108" s="6">
        <v>10231.687354474872</v>
      </c>
      <c r="E108" s="6">
        <v>9868.4481599999999</v>
      </c>
      <c r="F108" s="6">
        <v>9363.3215999999993</v>
      </c>
      <c r="G108" s="6">
        <v>9143.4067439999999</v>
      </c>
      <c r="H108" s="6">
        <v>9007.2689759999994</v>
      </c>
      <c r="I108" s="6">
        <v>8771.9539199999999</v>
      </c>
      <c r="J108" s="6">
        <v>8641.360224</v>
      </c>
      <c r="K108" s="6">
        <v>9065.1737279999998</v>
      </c>
      <c r="L108" s="6">
        <v>9132.7994700129839</v>
      </c>
      <c r="M108" s="6">
        <v>7759.8204515962079</v>
      </c>
      <c r="N108" s="6">
        <v>6734.3347855655038</v>
      </c>
      <c r="O108" s="6">
        <v>5733.6729729583203</v>
      </c>
      <c r="P108" s="6">
        <v>5272.1629382473438</v>
      </c>
      <c r="Q108" s="6">
        <v>5887.7453204559124</v>
      </c>
      <c r="R108" s="6">
        <v>6559.2162530883843</v>
      </c>
      <c r="S108" s="6">
        <v>7975.8672282740636</v>
      </c>
      <c r="T108" s="6">
        <v>7999.2891053943358</v>
      </c>
      <c r="U108" s="6">
        <v>10126.578530986944</v>
      </c>
      <c r="V108" s="6"/>
      <c r="W108" s="6"/>
      <c r="X108" s="6"/>
      <c r="Y108" s="6"/>
      <c r="Z108" s="6"/>
      <c r="AA108" s="7"/>
    </row>
    <row r="109" spans="1:27" x14ac:dyDescent="0.25">
      <c r="A109" s="1"/>
      <c r="B109" s="60"/>
      <c r="C109" s="5" t="s">
        <v>28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>
        <v>3069.368436954072</v>
      </c>
      <c r="W109" s="6">
        <v>3301.617148659936</v>
      </c>
      <c r="X109" s="6">
        <v>3103.8667243539599</v>
      </c>
      <c r="Y109" s="6">
        <v>2619.6844363539599</v>
      </c>
      <c r="Z109" s="6">
        <v>4008.9800639999999</v>
      </c>
      <c r="AA109" s="7">
        <v>3553.7501520000001</v>
      </c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x14ac:dyDescent="0.25">
      <c r="A112" s="4"/>
      <c r="B112" s="59">
        <v>45836</v>
      </c>
      <c r="C112" s="5" t="s">
        <v>27</v>
      </c>
      <c r="D112" s="6">
        <v>9443.8495199999998</v>
      </c>
      <c r="E112" s="6"/>
      <c r="F112" s="6"/>
      <c r="G112" s="6"/>
      <c r="H112" s="6"/>
      <c r="I112" s="6"/>
      <c r="J112" s="6"/>
      <c r="K112" s="6"/>
      <c r="L112" s="6"/>
      <c r="M112" s="6">
        <v>5734.0079999999998</v>
      </c>
      <c r="N112" s="6">
        <v>5734.0079999999998</v>
      </c>
      <c r="O112" s="6">
        <v>5734.0079999999998</v>
      </c>
      <c r="P112" s="6">
        <v>5291.9981829791996</v>
      </c>
      <c r="Q112" s="6">
        <v>4969.4736000000003</v>
      </c>
      <c r="R112" s="6"/>
      <c r="S112" s="6"/>
      <c r="T112" s="6"/>
      <c r="U112" s="6"/>
      <c r="V112" s="6"/>
      <c r="W112" s="6"/>
      <c r="X112" s="6"/>
      <c r="Y112" s="6"/>
      <c r="Z112" s="6"/>
      <c r="AA112" s="7"/>
    </row>
    <row r="113" spans="1:27" x14ac:dyDescent="0.25">
      <c r="A113" s="1"/>
      <c r="B113" s="60"/>
      <c r="C113" s="5" t="s">
        <v>28</v>
      </c>
      <c r="D113" s="6"/>
      <c r="E113" s="6"/>
      <c r="F113" s="6"/>
      <c r="G113" s="6"/>
      <c r="H113" s="6"/>
      <c r="I113" s="6"/>
      <c r="J113" s="6"/>
      <c r="K113" s="6">
        <v>1096.24368</v>
      </c>
      <c r="L113" s="6">
        <v>-752.20320000000004</v>
      </c>
      <c r="M113" s="6"/>
      <c r="N113" s="6"/>
      <c r="O113" s="6"/>
      <c r="P113" s="6"/>
      <c r="Q113" s="6"/>
      <c r="R113" s="6">
        <v>-2435.4119999999998</v>
      </c>
      <c r="S113" s="6">
        <v>-2458.8412800000001</v>
      </c>
      <c r="T113" s="6">
        <v>-1107.95832</v>
      </c>
      <c r="U113" s="6">
        <v>1863.1906700315999</v>
      </c>
      <c r="V113" s="6">
        <v>2186.9300439151202</v>
      </c>
      <c r="W113" s="6">
        <v>2618.4337771855198</v>
      </c>
      <c r="X113" s="6">
        <v>2981.12127648048</v>
      </c>
      <c r="Y113" s="6">
        <v>2975.24129050176</v>
      </c>
      <c r="Z113" s="6">
        <v>2955.89143719912</v>
      </c>
      <c r="AA113" s="7">
        <v>2398.4700671114401</v>
      </c>
    </row>
    <row r="114" spans="1:27" x14ac:dyDescent="0.25">
      <c r="A114" s="1"/>
      <c r="B114" s="60"/>
      <c r="C114" s="5" t="s">
        <v>29</v>
      </c>
      <c r="D114" s="6"/>
      <c r="E114" s="6">
        <v>2774.2117199999998</v>
      </c>
      <c r="F114" s="6">
        <v>2544.5431199999998</v>
      </c>
      <c r="G114" s="6">
        <v>2412.5992799999999</v>
      </c>
      <c r="H114" s="6">
        <v>2183.2389600000001</v>
      </c>
      <c r="I114" s="6">
        <v>2357.1088800000002</v>
      </c>
      <c r="J114" s="6">
        <v>2326.2808799999998</v>
      </c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x14ac:dyDescent="0.25">
      <c r="A115" s="1"/>
      <c r="B115" s="61"/>
      <c r="C115" s="8" t="s">
        <v>30</v>
      </c>
      <c r="D115" s="9"/>
      <c r="E115" s="9">
        <v>8322.6351599999998</v>
      </c>
      <c r="F115" s="9">
        <v>7633.6293599999999</v>
      </c>
      <c r="G115" s="9">
        <v>7237.7978400000002</v>
      </c>
      <c r="H115" s="9">
        <v>6549.7168799999999</v>
      </c>
      <c r="I115" s="9">
        <v>7071.3266400000002</v>
      </c>
      <c r="J115" s="9">
        <v>6978.8426399999998</v>
      </c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9">
        <v>45837</v>
      </c>
      <c r="C116" s="5" t="s">
        <v>27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7"/>
    </row>
    <row r="117" spans="1:27" x14ac:dyDescent="0.25">
      <c r="A117" s="1"/>
      <c r="B117" s="60"/>
      <c r="C117" s="5" t="s">
        <v>28</v>
      </c>
      <c r="D117" s="6">
        <v>1758.42912</v>
      </c>
      <c r="E117" s="6">
        <v>1654.2304799999999</v>
      </c>
      <c r="F117" s="6">
        <v>1658.5463999999999</v>
      </c>
      <c r="G117" s="6">
        <v>1606.1387999999999</v>
      </c>
      <c r="H117" s="6">
        <v>1576.5439200000001</v>
      </c>
      <c r="I117" s="6">
        <v>1577.7770399999999</v>
      </c>
      <c r="J117" s="6"/>
      <c r="K117" s="6">
        <v>2291.3062741581598</v>
      </c>
      <c r="L117" s="6">
        <v>1465.4936145746401</v>
      </c>
      <c r="M117" s="6">
        <v>-2342.9279999999999</v>
      </c>
      <c r="N117" s="6">
        <v>-2466.2399999999998</v>
      </c>
      <c r="O117" s="6">
        <v>-2481.0374400000001</v>
      </c>
      <c r="P117" s="6">
        <v>-2754.1735199999998</v>
      </c>
      <c r="Q117" s="6">
        <v>-3082.8</v>
      </c>
      <c r="R117" s="6">
        <v>-2784.3849599999999</v>
      </c>
      <c r="S117" s="6">
        <v>-2453.2922400000002</v>
      </c>
      <c r="T117" s="6">
        <v>-2400.8846400000002</v>
      </c>
      <c r="U117" s="6">
        <v>1099.24109383872</v>
      </c>
      <c r="V117" s="6">
        <v>2863.9212000000002</v>
      </c>
      <c r="W117" s="6">
        <v>3148.7719200000001</v>
      </c>
      <c r="X117" s="6">
        <v>2681.4194400000001</v>
      </c>
      <c r="Y117" s="6">
        <v>2253.2057158984799</v>
      </c>
      <c r="Z117" s="6">
        <v>2112.9511200000002</v>
      </c>
      <c r="AA117" s="7">
        <v>1877.4251999999999</v>
      </c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>
        <v>2661.9978000000001</v>
      </c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x14ac:dyDescent="0.25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>
        <v>7985.9934000000003</v>
      </c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x14ac:dyDescent="0.25">
      <c r="A120" s="4"/>
      <c r="B120" s="59">
        <v>45838</v>
      </c>
      <c r="C120" s="5" t="s">
        <v>27</v>
      </c>
      <c r="D120" s="6"/>
      <c r="E120" s="6">
        <v>7126.8170399999999</v>
      </c>
      <c r="F120" s="6"/>
      <c r="G120" s="6"/>
      <c r="H120" s="6"/>
      <c r="I120" s="6"/>
      <c r="J120" s="6"/>
      <c r="K120" s="6"/>
      <c r="L120" s="6"/>
      <c r="M120" s="6"/>
      <c r="N120" s="6">
        <v>7882.7196000000004</v>
      </c>
      <c r="O120" s="6">
        <v>5734.0079999999998</v>
      </c>
      <c r="P120" s="6">
        <v>5734.0079999999998</v>
      </c>
      <c r="Q120" s="6">
        <v>5432.2333769675997</v>
      </c>
      <c r="R120" s="6">
        <v>5174.9334845779204</v>
      </c>
      <c r="S120" s="6">
        <v>8384.59944</v>
      </c>
      <c r="T120" s="6">
        <v>7821.0636000000004</v>
      </c>
      <c r="U120" s="6">
        <v>9773.0925599999991</v>
      </c>
      <c r="V120" s="6">
        <v>10345.26024</v>
      </c>
      <c r="W120" s="6">
        <v>16549.086960000001</v>
      </c>
      <c r="X120" s="6">
        <v>25717.950720000001</v>
      </c>
      <c r="Y120" s="6">
        <v>21389.08296</v>
      </c>
      <c r="Z120" s="6">
        <v>14519.987999999999</v>
      </c>
      <c r="AA120" s="7">
        <v>11343.470880000001</v>
      </c>
    </row>
    <row r="121" spans="1:27" x14ac:dyDescent="0.25">
      <c r="A121" s="1"/>
      <c r="B121" s="60"/>
      <c r="C121" s="5" t="s">
        <v>28</v>
      </c>
      <c r="D121" s="6">
        <v>1835.4991199999999</v>
      </c>
      <c r="E121" s="6"/>
      <c r="F121" s="6"/>
      <c r="G121" s="6"/>
      <c r="H121" s="6"/>
      <c r="I121" s="6"/>
      <c r="J121" s="6">
        <v>2116.6504799999998</v>
      </c>
      <c r="K121" s="6">
        <v>2069.1753600000002</v>
      </c>
      <c r="L121" s="6">
        <v>3095.89611790032</v>
      </c>
      <c r="M121" s="6">
        <v>1797.2724000000001</v>
      </c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7"/>
    </row>
    <row r="122" spans="1:27" x14ac:dyDescent="0.25">
      <c r="A122" s="1"/>
      <c r="B122" s="60"/>
      <c r="C122" s="5" t="s">
        <v>29</v>
      </c>
      <c r="D122" s="6"/>
      <c r="E122" s="6"/>
      <c r="F122" s="6">
        <v>2621.3048399999998</v>
      </c>
      <c r="G122" s="6">
        <v>2593.5596399999999</v>
      </c>
      <c r="H122" s="6">
        <v>2658.915</v>
      </c>
      <c r="I122" s="6">
        <v>2971.5109200000002</v>
      </c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x14ac:dyDescent="0.25">
      <c r="A123" s="1"/>
      <c r="B123" s="61"/>
      <c r="C123" s="8" t="s">
        <v>30</v>
      </c>
      <c r="D123" s="9"/>
      <c r="E123" s="9"/>
      <c r="F123" s="9">
        <v>7863.9145200000003</v>
      </c>
      <c r="G123" s="9">
        <v>7780.6789200000003</v>
      </c>
      <c r="H123" s="9">
        <v>7976.7449999999999</v>
      </c>
      <c r="I123" s="9">
        <v>8914.5327600000001</v>
      </c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/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opLeftCell="A43" zoomScaleNormal="100" workbookViewId="0">
      <selection activeCell="C70" sqref="C70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37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45809</v>
      </c>
      <c r="C4" s="70">
        <f t="shared" ref="C4:C34" si="0">SUM(E4:AB4)</f>
        <v>25.04</v>
      </c>
      <c r="D4" s="71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0.72</v>
      </c>
      <c r="X4" s="30">
        <v>0</v>
      </c>
      <c r="Y4" s="30">
        <v>8.3699999999999992</v>
      </c>
      <c r="Z4" s="30">
        <v>15.95</v>
      </c>
      <c r="AA4" s="30">
        <v>0</v>
      </c>
      <c r="AB4" s="31">
        <v>0</v>
      </c>
    </row>
    <row r="5" spans="1:28" ht="15.75" x14ac:dyDescent="0.25">
      <c r="A5" s="23"/>
      <c r="B5" s="28">
        <v>45810</v>
      </c>
      <c r="C5" s="70">
        <f t="shared" si="0"/>
        <v>1.9800000000000002</v>
      </c>
      <c r="D5" s="71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0.11</v>
      </c>
      <c r="AB5" s="31">
        <v>1.87</v>
      </c>
    </row>
    <row r="6" spans="1:28" ht="15.75" x14ac:dyDescent="0.25">
      <c r="A6" s="23"/>
      <c r="B6" s="32">
        <v>45811</v>
      </c>
      <c r="C6" s="70">
        <f t="shared" si="0"/>
        <v>15.69</v>
      </c>
      <c r="D6" s="71"/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2.44</v>
      </c>
      <c r="W6" s="30">
        <v>2.3199999999999998</v>
      </c>
      <c r="X6" s="30">
        <v>2.4</v>
      </c>
      <c r="Y6" s="30">
        <v>0</v>
      </c>
      <c r="Z6" s="30">
        <v>0</v>
      </c>
      <c r="AA6" s="30">
        <v>0</v>
      </c>
      <c r="AB6" s="31">
        <v>8.5299999999999994</v>
      </c>
    </row>
    <row r="7" spans="1:28" ht="15.75" x14ac:dyDescent="0.25">
      <c r="A7" s="23"/>
      <c r="B7" s="32">
        <v>45812</v>
      </c>
      <c r="C7" s="70">
        <f t="shared" si="0"/>
        <v>38.340000000000003</v>
      </c>
      <c r="D7" s="71"/>
      <c r="E7" s="29">
        <v>3.92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5.56</v>
      </c>
      <c r="X7" s="30">
        <v>0</v>
      </c>
      <c r="Y7" s="30">
        <v>5.03</v>
      </c>
      <c r="Z7" s="30">
        <v>4.41</v>
      </c>
      <c r="AA7" s="30">
        <v>7.39</v>
      </c>
      <c r="AB7" s="31">
        <v>12.03</v>
      </c>
    </row>
    <row r="8" spans="1:28" ht="15.75" x14ac:dyDescent="0.25">
      <c r="A8" s="23"/>
      <c r="B8" s="32">
        <v>45813</v>
      </c>
      <c r="C8" s="70">
        <f t="shared" si="0"/>
        <v>82.65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11.91</v>
      </c>
      <c r="V8" s="30">
        <v>12.95</v>
      </c>
      <c r="W8" s="30">
        <v>6.95</v>
      </c>
      <c r="X8" s="30">
        <v>0</v>
      </c>
      <c r="Y8" s="30">
        <v>12.16</v>
      </c>
      <c r="Z8" s="30">
        <v>12.94</v>
      </c>
      <c r="AA8" s="30">
        <v>12.98</v>
      </c>
      <c r="AB8" s="31">
        <v>12.76</v>
      </c>
    </row>
    <row r="9" spans="1:28" ht="15.75" x14ac:dyDescent="0.25">
      <c r="A9" s="23"/>
      <c r="B9" s="32">
        <v>45814</v>
      </c>
      <c r="C9" s="70">
        <f t="shared" si="0"/>
        <v>78.72</v>
      </c>
      <c r="D9" s="71"/>
      <c r="E9" s="29">
        <v>12.99</v>
      </c>
      <c r="F9" s="30">
        <v>13.01</v>
      </c>
      <c r="G9" s="30">
        <v>13.07</v>
      </c>
      <c r="H9" s="30">
        <v>0</v>
      </c>
      <c r="I9" s="30">
        <v>0</v>
      </c>
      <c r="J9" s="30">
        <v>12.97</v>
      </c>
      <c r="K9" s="30">
        <v>12.97</v>
      </c>
      <c r="L9" s="30">
        <v>11.94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1.77</v>
      </c>
      <c r="Z9" s="30">
        <v>0</v>
      </c>
      <c r="AA9" s="30">
        <v>0</v>
      </c>
      <c r="AB9" s="31">
        <v>0</v>
      </c>
    </row>
    <row r="10" spans="1:28" ht="15.75" x14ac:dyDescent="0.25">
      <c r="A10" s="23"/>
      <c r="B10" s="32">
        <v>45815</v>
      </c>
      <c r="C10" s="70">
        <f t="shared" si="0"/>
        <v>0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45816</v>
      </c>
      <c r="C11" s="70">
        <f t="shared" si="0"/>
        <v>10.91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10.27</v>
      </c>
      <c r="X11" s="30">
        <v>0</v>
      </c>
      <c r="Y11" s="30">
        <v>0.64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45817</v>
      </c>
      <c r="C12" s="70">
        <f t="shared" si="0"/>
        <v>0</v>
      </c>
      <c r="D12" s="71"/>
      <c r="E12" s="29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45818</v>
      </c>
      <c r="C13" s="70">
        <f t="shared" si="0"/>
        <v>12.850000000000001</v>
      </c>
      <c r="D13" s="71"/>
      <c r="E13" s="29">
        <v>0.05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0.01</v>
      </c>
      <c r="M13" s="30">
        <v>0.12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0.4</v>
      </c>
      <c r="W13" s="30">
        <v>6.12</v>
      </c>
      <c r="X13" s="30">
        <v>6.15</v>
      </c>
      <c r="Y13" s="30">
        <v>0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45819</v>
      </c>
      <c r="C14" s="70">
        <f t="shared" si="0"/>
        <v>42.739999999999995</v>
      </c>
      <c r="D14" s="71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6.81</v>
      </c>
      <c r="W14" s="30">
        <v>7.94</v>
      </c>
      <c r="X14" s="30">
        <v>12.62</v>
      </c>
      <c r="Y14" s="30">
        <v>5.92</v>
      </c>
      <c r="Z14" s="30">
        <v>2.44</v>
      </c>
      <c r="AA14" s="30">
        <v>2.5499999999999998</v>
      </c>
      <c r="AB14" s="31">
        <v>4.46</v>
      </c>
    </row>
    <row r="15" spans="1:28" ht="15.75" x14ac:dyDescent="0.25">
      <c r="A15" s="23"/>
      <c r="B15" s="32">
        <v>45820</v>
      </c>
      <c r="C15" s="70">
        <f t="shared" si="0"/>
        <v>66.7</v>
      </c>
      <c r="D15" s="71"/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13.4</v>
      </c>
      <c r="W15" s="30">
        <v>16.559999999999999</v>
      </c>
      <c r="X15" s="30">
        <v>14.21</v>
      </c>
      <c r="Y15" s="30">
        <v>8.98</v>
      </c>
      <c r="Z15" s="30">
        <v>13.33</v>
      </c>
      <c r="AA15" s="30">
        <v>0</v>
      </c>
      <c r="AB15" s="31">
        <v>0.22</v>
      </c>
    </row>
    <row r="16" spans="1:28" ht="15.75" x14ac:dyDescent="0.25">
      <c r="A16" s="23"/>
      <c r="B16" s="32">
        <v>45821</v>
      </c>
      <c r="C16" s="70">
        <f t="shared" si="0"/>
        <v>33.03</v>
      </c>
      <c r="D16" s="71"/>
      <c r="E16" s="29">
        <v>6.01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0.81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14.64</v>
      </c>
      <c r="X16" s="30">
        <v>0</v>
      </c>
      <c r="Y16" s="30">
        <v>0</v>
      </c>
      <c r="Z16" s="30">
        <v>0</v>
      </c>
      <c r="AA16" s="30">
        <v>3.33</v>
      </c>
      <c r="AB16" s="31">
        <v>8.24</v>
      </c>
    </row>
    <row r="17" spans="1:28" ht="15.75" x14ac:dyDescent="0.25">
      <c r="A17" s="23"/>
      <c r="B17" s="32">
        <v>45822</v>
      </c>
      <c r="C17" s="70">
        <f t="shared" si="0"/>
        <v>0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1">
        <v>0</v>
      </c>
    </row>
    <row r="18" spans="1:28" ht="15.75" x14ac:dyDescent="0.25">
      <c r="A18" s="23"/>
      <c r="B18" s="32">
        <v>45823</v>
      </c>
      <c r="C18" s="70">
        <f t="shared" si="0"/>
        <v>1.19</v>
      </c>
      <c r="D18" s="71"/>
      <c r="E18" s="29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1.19</v>
      </c>
      <c r="X18" s="30">
        <v>0</v>
      </c>
      <c r="Y18" s="30">
        <v>0</v>
      </c>
      <c r="Z18" s="30">
        <v>0</v>
      </c>
      <c r="AA18" s="30">
        <v>0</v>
      </c>
      <c r="AB18" s="31">
        <v>0</v>
      </c>
    </row>
    <row r="19" spans="1:28" ht="15.75" x14ac:dyDescent="0.25">
      <c r="A19" s="23"/>
      <c r="B19" s="32">
        <v>45824</v>
      </c>
      <c r="C19" s="70">
        <f t="shared" si="0"/>
        <v>27.14</v>
      </c>
      <c r="D19" s="71"/>
      <c r="E19" s="29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6.63</v>
      </c>
      <c r="W19" s="30">
        <v>11.49</v>
      </c>
      <c r="X19" s="30">
        <v>0</v>
      </c>
      <c r="Y19" s="30">
        <v>0</v>
      </c>
      <c r="Z19" s="30">
        <v>5.57</v>
      </c>
      <c r="AA19" s="30">
        <v>2.81</v>
      </c>
      <c r="AB19" s="31">
        <v>0.64</v>
      </c>
    </row>
    <row r="20" spans="1:28" ht="15.75" x14ac:dyDescent="0.25">
      <c r="A20" s="23"/>
      <c r="B20" s="32">
        <v>45825</v>
      </c>
      <c r="C20" s="70">
        <f t="shared" si="0"/>
        <v>45.900000000000006</v>
      </c>
      <c r="D20" s="71"/>
      <c r="E20" s="29">
        <v>9.52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1.1599999999999999</v>
      </c>
      <c r="X20" s="30">
        <v>16.53</v>
      </c>
      <c r="Y20" s="30">
        <v>5.91</v>
      </c>
      <c r="Z20" s="30">
        <v>2.96</v>
      </c>
      <c r="AA20" s="30">
        <v>1.82</v>
      </c>
      <c r="AB20" s="31">
        <v>8</v>
      </c>
    </row>
    <row r="21" spans="1:28" ht="15.75" x14ac:dyDescent="0.25">
      <c r="A21" s="23"/>
      <c r="B21" s="32">
        <v>45826</v>
      </c>
      <c r="C21" s="70">
        <f t="shared" si="0"/>
        <v>26.65</v>
      </c>
      <c r="D21" s="71"/>
      <c r="E21" s="29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10.32</v>
      </c>
      <c r="W21" s="30">
        <v>16.329999999999998</v>
      </c>
      <c r="X21" s="30">
        <v>0</v>
      </c>
      <c r="Y21" s="30">
        <v>0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45827</v>
      </c>
      <c r="C22" s="70">
        <f t="shared" si="0"/>
        <v>109.14000000000001</v>
      </c>
      <c r="D22" s="71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1.59</v>
      </c>
      <c r="K22" s="30">
        <v>11.95</v>
      </c>
      <c r="L22" s="30">
        <v>12.1</v>
      </c>
      <c r="M22" s="30">
        <v>1.38</v>
      </c>
      <c r="N22" s="30">
        <v>0</v>
      </c>
      <c r="O22" s="30">
        <v>0</v>
      </c>
      <c r="P22" s="30">
        <v>0</v>
      </c>
      <c r="Q22" s="30">
        <v>0.46</v>
      </c>
      <c r="R22" s="30">
        <v>5.99</v>
      </c>
      <c r="S22" s="30">
        <v>12.1</v>
      </c>
      <c r="T22" s="30">
        <v>4.7</v>
      </c>
      <c r="U22" s="30">
        <v>0.51</v>
      </c>
      <c r="V22" s="30">
        <v>0</v>
      </c>
      <c r="W22" s="30">
        <v>11.56</v>
      </c>
      <c r="X22" s="30">
        <v>8.98</v>
      </c>
      <c r="Y22" s="30">
        <v>8.9700000000000006</v>
      </c>
      <c r="Z22" s="30">
        <v>9.23</v>
      </c>
      <c r="AA22" s="30">
        <v>8.4</v>
      </c>
      <c r="AB22" s="31">
        <v>11.22</v>
      </c>
    </row>
    <row r="23" spans="1:28" ht="15.75" x14ac:dyDescent="0.25">
      <c r="A23" s="23"/>
      <c r="B23" s="32">
        <v>45828</v>
      </c>
      <c r="C23" s="70">
        <f t="shared" si="0"/>
        <v>158.71</v>
      </c>
      <c r="D23" s="71"/>
      <c r="E23" s="29">
        <v>4.51</v>
      </c>
      <c r="F23" s="30">
        <v>12.85</v>
      </c>
      <c r="G23" s="30">
        <v>0</v>
      </c>
      <c r="H23" s="30">
        <v>4.12</v>
      </c>
      <c r="I23" s="30">
        <v>10.98</v>
      </c>
      <c r="J23" s="30">
        <v>11.15</v>
      </c>
      <c r="K23" s="30">
        <v>10.31</v>
      </c>
      <c r="L23" s="30">
        <v>12.26</v>
      </c>
      <c r="M23" s="30">
        <v>13.07</v>
      </c>
      <c r="N23" s="30">
        <v>13.04</v>
      </c>
      <c r="O23" s="30">
        <v>13.04</v>
      </c>
      <c r="P23" s="30">
        <v>3.05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14.29</v>
      </c>
      <c r="X23" s="30">
        <v>0</v>
      </c>
      <c r="Y23" s="30">
        <v>5.17</v>
      </c>
      <c r="Z23" s="30">
        <v>2.0699999999999998</v>
      </c>
      <c r="AA23" s="30">
        <v>14.31</v>
      </c>
      <c r="AB23" s="31">
        <v>14.49</v>
      </c>
    </row>
    <row r="24" spans="1:28" ht="15.75" x14ac:dyDescent="0.25">
      <c r="A24" s="23"/>
      <c r="B24" s="32">
        <v>45829</v>
      </c>
      <c r="C24" s="70">
        <f t="shared" si="0"/>
        <v>39.700000000000003</v>
      </c>
      <c r="D24" s="71"/>
      <c r="E24" s="29">
        <v>0</v>
      </c>
      <c r="F24" s="30">
        <v>0</v>
      </c>
      <c r="G24" s="30">
        <v>0</v>
      </c>
      <c r="H24" s="30">
        <v>3.27</v>
      </c>
      <c r="I24" s="30">
        <v>0.27</v>
      </c>
      <c r="J24" s="30">
        <v>0.3</v>
      </c>
      <c r="K24" s="30">
        <v>4.25</v>
      </c>
      <c r="L24" s="30">
        <v>6.45</v>
      </c>
      <c r="M24" s="30">
        <v>11.99</v>
      </c>
      <c r="N24" s="30">
        <v>13.17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1">
        <v>0</v>
      </c>
    </row>
    <row r="25" spans="1:28" ht="15.75" x14ac:dyDescent="0.25">
      <c r="A25" s="23"/>
      <c r="B25" s="32">
        <v>45830</v>
      </c>
      <c r="C25" s="70">
        <f t="shared" si="0"/>
        <v>21.52</v>
      </c>
      <c r="D25" s="71"/>
      <c r="E25" s="29">
        <v>0</v>
      </c>
      <c r="F25" s="30">
        <v>2.78</v>
      </c>
      <c r="G25" s="30">
        <v>0</v>
      </c>
      <c r="H25" s="30">
        <v>0</v>
      </c>
      <c r="I25" s="30">
        <v>0</v>
      </c>
      <c r="J25" s="30">
        <v>0.87</v>
      </c>
      <c r="K25" s="30">
        <v>1.68</v>
      </c>
      <c r="L25" s="30">
        <v>2.4900000000000002</v>
      </c>
      <c r="M25" s="30">
        <v>0.9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10.24</v>
      </c>
      <c r="X25" s="30">
        <v>0</v>
      </c>
      <c r="Y25" s="30">
        <v>0</v>
      </c>
      <c r="Z25" s="30">
        <v>2.56</v>
      </c>
      <c r="AA25" s="30">
        <v>0</v>
      </c>
      <c r="AB25" s="31">
        <v>0</v>
      </c>
    </row>
    <row r="26" spans="1:28" ht="15.75" x14ac:dyDescent="0.25">
      <c r="A26" s="23"/>
      <c r="B26" s="32">
        <v>45831</v>
      </c>
      <c r="C26" s="70">
        <f t="shared" si="0"/>
        <v>62.989999999999995</v>
      </c>
      <c r="D26" s="71"/>
      <c r="E26" s="29">
        <v>2.82</v>
      </c>
      <c r="F26" s="30">
        <v>7.06</v>
      </c>
      <c r="G26" s="30">
        <v>0</v>
      </c>
      <c r="H26" s="30">
        <v>0</v>
      </c>
      <c r="I26" s="30">
        <v>0</v>
      </c>
      <c r="J26" s="30">
        <v>3.33</v>
      </c>
      <c r="K26" s="30">
        <v>0</v>
      </c>
      <c r="L26" s="30">
        <v>4.3099999999999996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3.1</v>
      </c>
      <c r="T26" s="30">
        <v>0</v>
      </c>
      <c r="U26" s="30">
        <v>0</v>
      </c>
      <c r="V26" s="30">
        <v>10.130000000000001</v>
      </c>
      <c r="W26" s="30">
        <v>12.79</v>
      </c>
      <c r="X26" s="30">
        <v>13.11</v>
      </c>
      <c r="Y26" s="30">
        <v>0</v>
      </c>
      <c r="Z26" s="30">
        <v>6.34</v>
      </c>
      <c r="AA26" s="30">
        <v>0</v>
      </c>
      <c r="AB26" s="31">
        <v>0</v>
      </c>
    </row>
    <row r="27" spans="1:28" ht="15.75" x14ac:dyDescent="0.25">
      <c r="A27" s="23"/>
      <c r="B27" s="32">
        <v>45832</v>
      </c>
      <c r="C27" s="70">
        <f t="shared" si="0"/>
        <v>79.7</v>
      </c>
      <c r="D27" s="71"/>
      <c r="E27" s="29">
        <v>3.38</v>
      </c>
      <c r="F27" s="30">
        <v>1.65</v>
      </c>
      <c r="G27" s="30">
        <v>0</v>
      </c>
      <c r="H27" s="30">
        <v>0</v>
      </c>
      <c r="I27" s="30">
        <v>0</v>
      </c>
      <c r="J27" s="30">
        <v>0</v>
      </c>
      <c r="K27" s="30">
        <v>9.51</v>
      </c>
      <c r="L27" s="30">
        <v>10.64</v>
      </c>
      <c r="M27" s="30">
        <v>0.08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8.2799999999999994</v>
      </c>
      <c r="W27" s="30">
        <v>12.22</v>
      </c>
      <c r="X27" s="30">
        <v>3.8</v>
      </c>
      <c r="Y27" s="30">
        <v>8.49</v>
      </c>
      <c r="Z27" s="30">
        <v>12.64</v>
      </c>
      <c r="AA27" s="30">
        <v>4.1100000000000003</v>
      </c>
      <c r="AB27" s="31">
        <v>4.9000000000000004</v>
      </c>
    </row>
    <row r="28" spans="1:28" ht="15.75" x14ac:dyDescent="0.25">
      <c r="A28" s="23"/>
      <c r="B28" s="32">
        <v>45833</v>
      </c>
      <c r="C28" s="70">
        <f t="shared" si="0"/>
        <v>110.89</v>
      </c>
      <c r="D28" s="71"/>
      <c r="E28" s="29">
        <v>13.13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10.49</v>
      </c>
      <c r="U28" s="30">
        <v>0</v>
      </c>
      <c r="V28" s="30">
        <v>12.42</v>
      </c>
      <c r="W28" s="30">
        <v>10.210000000000001</v>
      </c>
      <c r="X28" s="30">
        <v>13.49</v>
      </c>
      <c r="Y28" s="30">
        <v>13.23</v>
      </c>
      <c r="Z28" s="30">
        <v>12.14</v>
      </c>
      <c r="AA28" s="30">
        <v>12.16</v>
      </c>
      <c r="AB28" s="31">
        <v>13.62</v>
      </c>
    </row>
    <row r="29" spans="1:28" ht="15.75" x14ac:dyDescent="0.25">
      <c r="A29" s="23"/>
      <c r="B29" s="32">
        <v>45834</v>
      </c>
      <c r="C29" s="70">
        <f t="shared" si="0"/>
        <v>209.38000000000005</v>
      </c>
      <c r="D29" s="71"/>
      <c r="E29" s="29">
        <v>12.95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10.19</v>
      </c>
      <c r="M29" s="30">
        <v>13.02</v>
      </c>
      <c r="N29" s="30">
        <v>12.81</v>
      </c>
      <c r="O29" s="30">
        <v>13.15</v>
      </c>
      <c r="P29" s="30">
        <v>13.29</v>
      </c>
      <c r="Q29" s="30">
        <v>13.34</v>
      </c>
      <c r="R29" s="30">
        <v>13.22</v>
      </c>
      <c r="S29" s="30">
        <v>13.43</v>
      </c>
      <c r="T29" s="30">
        <v>13.38</v>
      </c>
      <c r="U29" s="30">
        <v>11.28</v>
      </c>
      <c r="V29" s="30">
        <v>12.81</v>
      </c>
      <c r="W29" s="30">
        <v>13.11</v>
      </c>
      <c r="X29" s="30">
        <v>13.15</v>
      </c>
      <c r="Y29" s="30">
        <v>13.08</v>
      </c>
      <c r="Z29" s="30">
        <v>12.84</v>
      </c>
      <c r="AA29" s="30">
        <v>2.46</v>
      </c>
      <c r="AB29" s="31">
        <v>1.87</v>
      </c>
    </row>
    <row r="30" spans="1:28" ht="15.75" x14ac:dyDescent="0.25">
      <c r="A30" s="23"/>
      <c r="B30" s="32">
        <v>45835</v>
      </c>
      <c r="C30" s="70">
        <f t="shared" si="0"/>
        <v>141.82</v>
      </c>
      <c r="D30" s="71"/>
      <c r="E30" s="29">
        <v>1.67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12.41</v>
      </c>
      <c r="N30" s="30">
        <v>13.35</v>
      </c>
      <c r="O30" s="30">
        <v>13.32</v>
      </c>
      <c r="P30" s="30">
        <v>13.3</v>
      </c>
      <c r="Q30" s="30">
        <v>13.45</v>
      </c>
      <c r="R30" s="30">
        <v>10.97</v>
      </c>
      <c r="S30" s="30">
        <v>13.36</v>
      </c>
      <c r="T30" s="30">
        <v>13.52</v>
      </c>
      <c r="U30" s="30">
        <v>13.58</v>
      </c>
      <c r="V30" s="30">
        <v>13.08</v>
      </c>
      <c r="W30" s="30">
        <v>0</v>
      </c>
      <c r="X30" s="30">
        <v>0</v>
      </c>
      <c r="Y30" s="30">
        <v>6.47</v>
      </c>
      <c r="Z30" s="30">
        <v>3.34</v>
      </c>
      <c r="AA30" s="30">
        <v>0</v>
      </c>
      <c r="AB30" s="31">
        <v>0</v>
      </c>
    </row>
    <row r="31" spans="1:28" ht="15.75" x14ac:dyDescent="0.25">
      <c r="A31" s="23"/>
      <c r="B31" s="32">
        <v>45836</v>
      </c>
      <c r="C31" s="70">
        <f t="shared" si="0"/>
        <v>30.830000000000002</v>
      </c>
      <c r="D31" s="71"/>
      <c r="E31" s="29">
        <v>10.07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7.94</v>
      </c>
      <c r="O31" s="30">
        <v>4.18</v>
      </c>
      <c r="P31" s="30">
        <v>1.1000000000000001</v>
      </c>
      <c r="Q31" s="30">
        <v>7.54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1">
        <v>0</v>
      </c>
    </row>
    <row r="32" spans="1:28" ht="15.75" x14ac:dyDescent="0.25">
      <c r="A32" s="23"/>
      <c r="B32" s="32">
        <v>45837</v>
      </c>
      <c r="C32" s="70">
        <f t="shared" si="0"/>
        <v>29.71</v>
      </c>
      <c r="D32" s="71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0.74</v>
      </c>
      <c r="AA32" s="30">
        <v>12.08</v>
      </c>
      <c r="AB32" s="31">
        <v>16.89</v>
      </c>
    </row>
    <row r="33" spans="1:28" ht="15.75" x14ac:dyDescent="0.25">
      <c r="A33" s="23"/>
      <c r="B33" s="32">
        <v>45838</v>
      </c>
      <c r="C33" s="70">
        <f t="shared" si="0"/>
        <v>124.30000000000001</v>
      </c>
      <c r="D33" s="71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0.74</v>
      </c>
      <c r="O33" s="30">
        <v>1.29</v>
      </c>
      <c r="P33" s="30">
        <v>11.47</v>
      </c>
      <c r="Q33" s="30">
        <v>13.27</v>
      </c>
      <c r="R33" s="30">
        <v>13.29</v>
      </c>
      <c r="S33" s="30">
        <v>7.35</v>
      </c>
      <c r="T33" s="30">
        <v>0</v>
      </c>
      <c r="U33" s="30">
        <v>0</v>
      </c>
      <c r="V33" s="30">
        <v>14.91</v>
      </c>
      <c r="W33" s="30">
        <v>10.69</v>
      </c>
      <c r="X33" s="30">
        <v>10.98</v>
      </c>
      <c r="Y33" s="30">
        <v>16.329999999999998</v>
      </c>
      <c r="Z33" s="30">
        <v>10.29</v>
      </c>
      <c r="AA33" s="30">
        <v>12.73</v>
      </c>
      <c r="AB33" s="31">
        <v>0.96</v>
      </c>
    </row>
    <row r="34" spans="1:28" ht="15.75" x14ac:dyDescent="0.25">
      <c r="A34" s="23"/>
      <c r="B34" s="33"/>
      <c r="C34" s="72">
        <f>SUM(C4:D33)</f>
        <v>1628.22</v>
      </c>
      <c r="D34" s="73"/>
      <c r="E34" s="29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1"/>
    </row>
    <row r="35" spans="1:28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23"/>
      <c r="B37" s="80" t="s">
        <v>0</v>
      </c>
      <c r="C37" s="74" t="s">
        <v>36</v>
      </c>
      <c r="D37" s="75"/>
      <c r="E37" s="78" t="s">
        <v>38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34" t="s">
        <v>26</v>
      </c>
    </row>
    <row r="39" spans="1:28" ht="15.75" x14ac:dyDescent="0.25">
      <c r="A39" s="23"/>
      <c r="B39" s="28">
        <v>45809</v>
      </c>
      <c r="C39" s="70">
        <f t="shared" ref="C39:C69" si="1">SUM(E39:AB39)</f>
        <v>-35.11</v>
      </c>
      <c r="D39" s="71"/>
      <c r="E39" s="29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-7.32</v>
      </c>
      <c r="W39" s="30">
        <v>-1.21</v>
      </c>
      <c r="X39" s="30">
        <v>-12.7</v>
      </c>
      <c r="Y39" s="30">
        <v>0</v>
      </c>
      <c r="Z39" s="30">
        <v>0</v>
      </c>
      <c r="AA39" s="30">
        <v>-12.04</v>
      </c>
      <c r="AB39" s="31">
        <v>-1.84</v>
      </c>
    </row>
    <row r="40" spans="1:28" ht="15.75" x14ac:dyDescent="0.25">
      <c r="A40" s="23"/>
      <c r="B40" s="32">
        <v>45810</v>
      </c>
      <c r="C40" s="70">
        <f t="shared" si="1"/>
        <v>-51.300000000000004</v>
      </c>
      <c r="D40" s="71"/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-2.4500000000000002</v>
      </c>
      <c r="W40" s="30">
        <v>-3.6</v>
      </c>
      <c r="X40" s="30">
        <v>-12.83</v>
      </c>
      <c r="Y40" s="30">
        <v>-13.3</v>
      </c>
      <c r="Z40" s="30">
        <v>-11.87</v>
      </c>
      <c r="AA40" s="30">
        <v>-7.25</v>
      </c>
      <c r="AB40" s="31">
        <v>0</v>
      </c>
    </row>
    <row r="41" spans="1:28" ht="15.75" x14ac:dyDescent="0.25">
      <c r="A41" s="23"/>
      <c r="B41" s="32">
        <v>45811</v>
      </c>
      <c r="C41" s="70">
        <f t="shared" si="1"/>
        <v>-21.1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-0.03</v>
      </c>
      <c r="X41" s="30">
        <v>0</v>
      </c>
      <c r="Y41" s="30">
        <v>-11.23</v>
      </c>
      <c r="Z41" s="30">
        <v>-3.79</v>
      </c>
      <c r="AA41" s="30">
        <v>-6.05</v>
      </c>
      <c r="AB41" s="31">
        <v>0</v>
      </c>
    </row>
    <row r="42" spans="1:28" ht="15.75" x14ac:dyDescent="0.25">
      <c r="A42" s="23"/>
      <c r="B42" s="32">
        <v>45812</v>
      </c>
      <c r="C42" s="70">
        <f t="shared" si="1"/>
        <v>-6.3999999999999995</v>
      </c>
      <c r="D42" s="71"/>
      <c r="E42" s="29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-3.94</v>
      </c>
      <c r="V42" s="30">
        <v>-0.7</v>
      </c>
      <c r="W42" s="30">
        <v>0</v>
      </c>
      <c r="X42" s="30">
        <v>-1.76</v>
      </c>
      <c r="Y42" s="30">
        <v>0</v>
      </c>
      <c r="Z42" s="30">
        <v>0</v>
      </c>
      <c r="AA42" s="30">
        <v>0</v>
      </c>
      <c r="AB42" s="31">
        <v>0</v>
      </c>
    </row>
    <row r="43" spans="1:28" ht="15.75" x14ac:dyDescent="0.25">
      <c r="A43" s="23"/>
      <c r="B43" s="32">
        <v>45813</v>
      </c>
      <c r="C43" s="70">
        <f t="shared" si="1"/>
        <v>-8.69</v>
      </c>
      <c r="D43" s="71"/>
      <c r="E43" s="29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-8.69</v>
      </c>
      <c r="Y43" s="30">
        <v>0</v>
      </c>
      <c r="Z43" s="30">
        <v>0</v>
      </c>
      <c r="AA43" s="30">
        <v>0</v>
      </c>
      <c r="AB43" s="31">
        <v>0</v>
      </c>
    </row>
    <row r="44" spans="1:28" ht="15.75" x14ac:dyDescent="0.25">
      <c r="A44" s="23"/>
      <c r="B44" s="32">
        <v>45814</v>
      </c>
      <c r="C44" s="70">
        <f t="shared" si="1"/>
        <v>-45.59</v>
      </c>
      <c r="D44" s="71"/>
      <c r="E44" s="29">
        <v>0</v>
      </c>
      <c r="F44" s="30">
        <v>0</v>
      </c>
      <c r="G44" s="30">
        <v>0</v>
      </c>
      <c r="H44" s="30">
        <v>-1.1200000000000001</v>
      </c>
      <c r="I44" s="30">
        <v>-0.28999999999999998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-2.5299999999999998</v>
      </c>
      <c r="W44" s="30">
        <v>-8.4700000000000006</v>
      </c>
      <c r="X44" s="30">
        <v>-8.52</v>
      </c>
      <c r="Y44" s="30">
        <v>0</v>
      </c>
      <c r="Z44" s="30">
        <v>-9.19</v>
      </c>
      <c r="AA44" s="30">
        <v>-9.3000000000000007</v>
      </c>
      <c r="AB44" s="31">
        <v>-6.17</v>
      </c>
    </row>
    <row r="45" spans="1:28" ht="15.75" x14ac:dyDescent="0.25">
      <c r="A45" s="23"/>
      <c r="B45" s="32">
        <v>45815</v>
      </c>
      <c r="C45" s="70">
        <f t="shared" si="1"/>
        <v>-48.769999999999996</v>
      </c>
      <c r="D45" s="71"/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-2.62</v>
      </c>
      <c r="W45" s="30">
        <v>-7</v>
      </c>
      <c r="X45" s="30">
        <v>-8.3800000000000008</v>
      </c>
      <c r="Y45" s="30">
        <v>-8.6999999999999993</v>
      </c>
      <c r="Z45" s="30">
        <v>-4.5599999999999996</v>
      </c>
      <c r="AA45" s="30">
        <v>-8.9700000000000006</v>
      </c>
      <c r="AB45" s="31">
        <v>-8.5399999999999991</v>
      </c>
    </row>
    <row r="46" spans="1:28" ht="15.75" x14ac:dyDescent="0.25">
      <c r="A46" s="23"/>
      <c r="B46" s="32">
        <v>45816</v>
      </c>
      <c r="C46" s="70">
        <f t="shared" si="1"/>
        <v>-22.44</v>
      </c>
      <c r="D46" s="71"/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-2.14</v>
      </c>
      <c r="Y46" s="30">
        <v>0</v>
      </c>
      <c r="Z46" s="30">
        <v>-8.43</v>
      </c>
      <c r="AA46" s="30">
        <v>-5.57</v>
      </c>
      <c r="AB46" s="31">
        <v>-6.3</v>
      </c>
    </row>
    <row r="47" spans="1:28" ht="15.75" x14ac:dyDescent="0.25">
      <c r="A47" s="23"/>
      <c r="B47" s="32">
        <v>45817</v>
      </c>
      <c r="C47" s="70">
        <f t="shared" si="1"/>
        <v>-51.070000000000007</v>
      </c>
      <c r="D47" s="71"/>
      <c r="E47" s="2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-8.4600000000000009</v>
      </c>
      <c r="X47" s="30">
        <v>-5.66</v>
      </c>
      <c r="Y47" s="30">
        <v>-8.89</v>
      </c>
      <c r="Z47" s="30">
        <v>-9.36</v>
      </c>
      <c r="AA47" s="30">
        <v>-9.36</v>
      </c>
      <c r="AB47" s="31">
        <v>-9.34</v>
      </c>
    </row>
    <row r="48" spans="1:28" ht="15.75" x14ac:dyDescent="0.25">
      <c r="A48" s="23"/>
      <c r="B48" s="32">
        <v>45818</v>
      </c>
      <c r="C48" s="70">
        <f t="shared" si="1"/>
        <v>-19.029999999999998</v>
      </c>
      <c r="D48" s="71"/>
      <c r="E48" s="29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-0.47</v>
      </c>
      <c r="W48" s="30">
        <v>0</v>
      </c>
      <c r="X48" s="30">
        <v>0</v>
      </c>
      <c r="Y48" s="30">
        <v>-1.9</v>
      </c>
      <c r="Z48" s="30">
        <v>-5.63</v>
      </c>
      <c r="AA48" s="30">
        <v>-10.58</v>
      </c>
      <c r="AB48" s="31">
        <v>-0.45</v>
      </c>
    </row>
    <row r="49" spans="1:28" ht="15.75" x14ac:dyDescent="0.25">
      <c r="A49" s="23"/>
      <c r="B49" s="32">
        <v>45819</v>
      </c>
      <c r="C49" s="70">
        <f t="shared" si="1"/>
        <v>0</v>
      </c>
      <c r="D49" s="71"/>
      <c r="E49" s="29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1">
        <v>0</v>
      </c>
    </row>
    <row r="50" spans="1:28" ht="15.75" x14ac:dyDescent="0.25">
      <c r="A50" s="23"/>
      <c r="B50" s="32">
        <v>45820</v>
      </c>
      <c r="C50" s="70">
        <f t="shared" si="1"/>
        <v>-6.07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-5.34</v>
      </c>
      <c r="AB50" s="31">
        <v>-0.73</v>
      </c>
    </row>
    <row r="51" spans="1:28" ht="15.75" x14ac:dyDescent="0.25">
      <c r="A51" s="23"/>
      <c r="B51" s="32">
        <v>45821</v>
      </c>
      <c r="C51" s="70">
        <f t="shared" si="1"/>
        <v>-29.71</v>
      </c>
      <c r="D51" s="71"/>
      <c r="E51" s="29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-0.11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-8.65</v>
      </c>
      <c r="W51" s="30">
        <v>0</v>
      </c>
      <c r="X51" s="30">
        <v>-7.51</v>
      </c>
      <c r="Y51" s="30">
        <v>-3.23</v>
      </c>
      <c r="Z51" s="30">
        <v>-10.210000000000001</v>
      </c>
      <c r="AA51" s="30">
        <v>0</v>
      </c>
      <c r="AB51" s="31">
        <v>0</v>
      </c>
    </row>
    <row r="52" spans="1:28" ht="15.75" x14ac:dyDescent="0.25">
      <c r="A52" s="23"/>
      <c r="B52" s="32">
        <v>45822</v>
      </c>
      <c r="C52" s="70">
        <f t="shared" si="1"/>
        <v>-61.09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-12.19</v>
      </c>
      <c r="X52" s="30">
        <v>-13.13</v>
      </c>
      <c r="Y52" s="30">
        <v>-12.8</v>
      </c>
      <c r="Z52" s="30">
        <v>-11.98</v>
      </c>
      <c r="AA52" s="30">
        <v>-5.69</v>
      </c>
      <c r="AB52" s="31">
        <v>-5.3</v>
      </c>
    </row>
    <row r="53" spans="1:28" ht="15.75" x14ac:dyDescent="0.25">
      <c r="A53" s="23"/>
      <c r="B53" s="32">
        <v>45823</v>
      </c>
      <c r="C53" s="70">
        <f t="shared" si="1"/>
        <v>-53.72</v>
      </c>
      <c r="D53" s="71"/>
      <c r="E53" s="29">
        <v>-7.33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-5.66</v>
      </c>
      <c r="Y53" s="30">
        <v>-12.66</v>
      </c>
      <c r="Z53" s="30">
        <v>-12</v>
      </c>
      <c r="AA53" s="30">
        <v>-8.8000000000000007</v>
      </c>
      <c r="AB53" s="31">
        <v>-7.27</v>
      </c>
    </row>
    <row r="54" spans="1:28" ht="15.75" x14ac:dyDescent="0.25">
      <c r="A54" s="23"/>
      <c r="B54" s="32">
        <v>45824</v>
      </c>
      <c r="C54" s="70">
        <f t="shared" si="1"/>
        <v>-28.82</v>
      </c>
      <c r="D54" s="71"/>
      <c r="E54" s="29">
        <v>-10.69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-9.09</v>
      </c>
      <c r="Y54" s="30">
        <v>-6.11</v>
      </c>
      <c r="Z54" s="30">
        <v>0</v>
      </c>
      <c r="AA54" s="30">
        <v>0</v>
      </c>
      <c r="AB54" s="31">
        <v>-2.93</v>
      </c>
    </row>
    <row r="55" spans="1:28" ht="15.75" x14ac:dyDescent="0.25">
      <c r="A55" s="23"/>
      <c r="B55" s="32">
        <v>45825</v>
      </c>
      <c r="C55" s="70">
        <f t="shared" si="1"/>
        <v>-0.62000000000000011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-0.28000000000000003</v>
      </c>
      <c r="X55" s="30">
        <v>0</v>
      </c>
      <c r="Y55" s="30">
        <v>0</v>
      </c>
      <c r="Z55" s="30">
        <v>0</v>
      </c>
      <c r="AA55" s="30">
        <v>0</v>
      </c>
      <c r="AB55" s="31">
        <v>-0.34</v>
      </c>
    </row>
    <row r="56" spans="1:28" ht="15.75" x14ac:dyDescent="0.25">
      <c r="A56" s="23"/>
      <c r="B56" s="32">
        <v>45826</v>
      </c>
      <c r="C56" s="70">
        <f t="shared" si="1"/>
        <v>-72.009999999999991</v>
      </c>
      <c r="D56" s="71"/>
      <c r="E56" s="29">
        <v>-6.15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-8.8699999999999992</v>
      </c>
      <c r="L56" s="30">
        <v>-9.43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-12.05</v>
      </c>
      <c r="Y56" s="30">
        <v>-7.07</v>
      </c>
      <c r="Z56" s="30">
        <v>-10.58</v>
      </c>
      <c r="AA56" s="30">
        <v>-12.62</v>
      </c>
      <c r="AB56" s="31">
        <v>-5.24</v>
      </c>
    </row>
    <row r="57" spans="1:28" ht="15.75" x14ac:dyDescent="0.25">
      <c r="A57" s="23"/>
      <c r="B57" s="32">
        <v>45827</v>
      </c>
      <c r="C57" s="70">
        <f t="shared" si="1"/>
        <v>-49.65</v>
      </c>
      <c r="D57" s="71"/>
      <c r="E57" s="29">
        <v>-7.84</v>
      </c>
      <c r="F57" s="30">
        <v>-4.49</v>
      </c>
      <c r="G57" s="30">
        <v>-5.25</v>
      </c>
      <c r="H57" s="30">
        <v>-6.2</v>
      </c>
      <c r="I57" s="30">
        <v>-7.48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-4.63</v>
      </c>
      <c r="Q57" s="30">
        <v>0</v>
      </c>
      <c r="R57" s="30">
        <v>0</v>
      </c>
      <c r="S57" s="30">
        <v>0</v>
      </c>
      <c r="T57" s="30">
        <v>0</v>
      </c>
      <c r="U57" s="30">
        <v>-0.72</v>
      </c>
      <c r="V57" s="30">
        <v>-12.05</v>
      </c>
      <c r="W57" s="30">
        <v>0</v>
      </c>
      <c r="X57" s="30">
        <v>0</v>
      </c>
      <c r="Y57" s="30">
        <v>0</v>
      </c>
      <c r="Z57" s="30">
        <v>0</v>
      </c>
      <c r="AA57" s="30">
        <v>-0.99</v>
      </c>
      <c r="AB57" s="31">
        <v>0</v>
      </c>
    </row>
    <row r="58" spans="1:28" ht="15.75" x14ac:dyDescent="0.25">
      <c r="A58" s="23"/>
      <c r="B58" s="32">
        <v>45828</v>
      </c>
      <c r="C58" s="70">
        <f t="shared" si="1"/>
        <v>-56.21</v>
      </c>
      <c r="D58" s="71"/>
      <c r="E58" s="29">
        <v>0</v>
      </c>
      <c r="F58" s="30">
        <v>0</v>
      </c>
      <c r="G58" s="30">
        <v>-4.96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-2.17</v>
      </c>
      <c r="R58" s="30">
        <v>-9.4600000000000009</v>
      </c>
      <c r="S58" s="30">
        <v>-9.4600000000000009</v>
      </c>
      <c r="T58" s="30">
        <v>-8.82</v>
      </c>
      <c r="U58" s="30">
        <v>-2.85</v>
      </c>
      <c r="V58" s="30">
        <v>-11.98</v>
      </c>
      <c r="W58" s="30">
        <v>0</v>
      </c>
      <c r="X58" s="30">
        <v>-4.5999999999999996</v>
      </c>
      <c r="Y58" s="30">
        <v>-1.91</v>
      </c>
      <c r="Z58" s="30">
        <v>0</v>
      </c>
      <c r="AA58" s="30">
        <v>0</v>
      </c>
      <c r="AB58" s="31">
        <v>0</v>
      </c>
    </row>
    <row r="59" spans="1:28" ht="15.75" x14ac:dyDescent="0.25">
      <c r="A59" s="23"/>
      <c r="B59" s="32">
        <v>45829</v>
      </c>
      <c r="C59" s="70">
        <f t="shared" si="1"/>
        <v>-146.4</v>
      </c>
      <c r="D59" s="71"/>
      <c r="E59" s="29">
        <v>-12.09</v>
      </c>
      <c r="F59" s="30">
        <v>-1.72</v>
      </c>
      <c r="G59" s="30">
        <v>-1.76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-8.18</v>
      </c>
      <c r="P59" s="30">
        <v>-9.0399999999999991</v>
      </c>
      <c r="Q59" s="30">
        <v>-9.18</v>
      </c>
      <c r="R59" s="30">
        <v>-9.5299999999999994</v>
      </c>
      <c r="S59" s="30">
        <v>-8.94</v>
      </c>
      <c r="T59" s="30">
        <v>-8.89</v>
      </c>
      <c r="U59" s="30">
        <v>-8.82</v>
      </c>
      <c r="V59" s="30">
        <v>-3.97</v>
      </c>
      <c r="W59" s="30">
        <v>-7.99</v>
      </c>
      <c r="X59" s="30">
        <v>-12.49</v>
      </c>
      <c r="Y59" s="30">
        <v>-9.4700000000000006</v>
      </c>
      <c r="Z59" s="30">
        <v>-9.7899999999999991</v>
      </c>
      <c r="AA59" s="30">
        <v>-13.02</v>
      </c>
      <c r="AB59" s="31">
        <v>-11.52</v>
      </c>
    </row>
    <row r="60" spans="1:28" ht="15.75" x14ac:dyDescent="0.25">
      <c r="A60" s="23"/>
      <c r="B60" s="32">
        <v>45830</v>
      </c>
      <c r="C60" s="70">
        <f t="shared" si="1"/>
        <v>-95.43</v>
      </c>
      <c r="D60" s="71"/>
      <c r="E60" s="29">
        <v>-8.4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-9</v>
      </c>
      <c r="O60" s="30">
        <v>-8.8800000000000008</v>
      </c>
      <c r="P60" s="30">
        <v>-9.2100000000000009</v>
      </c>
      <c r="Q60" s="30">
        <v>-4.63</v>
      </c>
      <c r="R60" s="30">
        <v>-2.5299999999999998</v>
      </c>
      <c r="S60" s="30">
        <v>-5.93</v>
      </c>
      <c r="T60" s="30">
        <v>-8.86</v>
      </c>
      <c r="U60" s="30">
        <v>-5.96</v>
      </c>
      <c r="V60" s="30">
        <v>-6.58</v>
      </c>
      <c r="W60" s="30">
        <v>0</v>
      </c>
      <c r="X60" s="30">
        <v>-7.69</v>
      </c>
      <c r="Y60" s="30">
        <v>-6.09</v>
      </c>
      <c r="Z60" s="30">
        <v>-3.43</v>
      </c>
      <c r="AA60" s="30">
        <v>-3.78</v>
      </c>
      <c r="AB60" s="31">
        <v>-4.46</v>
      </c>
    </row>
    <row r="61" spans="1:28" ht="15.75" x14ac:dyDescent="0.25">
      <c r="A61" s="23"/>
      <c r="B61" s="32">
        <v>45831</v>
      </c>
      <c r="C61" s="70">
        <f t="shared" si="1"/>
        <v>-83.060000000000016</v>
      </c>
      <c r="D61" s="71"/>
      <c r="E61" s="29">
        <v>0</v>
      </c>
      <c r="F61" s="30">
        <v>0</v>
      </c>
      <c r="G61" s="30">
        <v>-1.99</v>
      </c>
      <c r="H61" s="30">
        <v>-6.21</v>
      </c>
      <c r="I61" s="30">
        <v>-3.06</v>
      </c>
      <c r="J61" s="30">
        <v>0</v>
      </c>
      <c r="K61" s="30">
        <v>-0.61</v>
      </c>
      <c r="L61" s="30">
        <v>0</v>
      </c>
      <c r="M61" s="30">
        <v>-4.7300000000000004</v>
      </c>
      <c r="N61" s="30">
        <v>-4.24</v>
      </c>
      <c r="O61" s="30">
        <v>-7.7</v>
      </c>
      <c r="P61" s="30">
        <v>-9.24</v>
      </c>
      <c r="Q61" s="30">
        <v>-9.23</v>
      </c>
      <c r="R61" s="30">
        <v>-9.23</v>
      </c>
      <c r="S61" s="30">
        <v>0</v>
      </c>
      <c r="T61" s="30">
        <v>-2.54</v>
      </c>
      <c r="U61" s="30">
        <v>-4.38</v>
      </c>
      <c r="V61" s="30">
        <v>0</v>
      </c>
      <c r="W61" s="30">
        <v>0</v>
      </c>
      <c r="X61" s="30">
        <v>0</v>
      </c>
      <c r="Y61" s="30">
        <v>-2.2599999999999998</v>
      </c>
      <c r="Z61" s="30">
        <v>0</v>
      </c>
      <c r="AA61" s="30">
        <v>-8.8800000000000008</v>
      </c>
      <c r="AB61" s="31">
        <v>-8.76</v>
      </c>
    </row>
    <row r="62" spans="1:28" ht="15.75" x14ac:dyDescent="0.25">
      <c r="A62" s="23"/>
      <c r="B62" s="32">
        <v>45832</v>
      </c>
      <c r="C62" s="70">
        <f t="shared" si="1"/>
        <v>-53.37</v>
      </c>
      <c r="D62" s="71"/>
      <c r="E62" s="29">
        <v>0</v>
      </c>
      <c r="F62" s="30">
        <v>0</v>
      </c>
      <c r="G62" s="30">
        <v>-4.5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-7.61</v>
      </c>
      <c r="N62" s="30">
        <v>-4.7</v>
      </c>
      <c r="O62" s="30">
        <v>0</v>
      </c>
      <c r="P62" s="30">
        <v>0</v>
      </c>
      <c r="Q62" s="30">
        <v>0</v>
      </c>
      <c r="R62" s="30">
        <v>-9.39</v>
      </c>
      <c r="S62" s="30">
        <v>-8.98</v>
      </c>
      <c r="T62" s="30">
        <v>-9.08</v>
      </c>
      <c r="U62" s="30">
        <v>-9.11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1">
        <v>0</v>
      </c>
    </row>
    <row r="63" spans="1:28" ht="15.75" x14ac:dyDescent="0.25">
      <c r="A63" s="23"/>
      <c r="B63" s="32">
        <v>45833</v>
      </c>
      <c r="C63" s="70">
        <f t="shared" si="1"/>
        <v>-7.79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-7.79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1">
        <v>0</v>
      </c>
    </row>
    <row r="64" spans="1:28" ht="15.75" x14ac:dyDescent="0.25">
      <c r="A64" s="23"/>
      <c r="B64" s="32">
        <v>45834</v>
      </c>
      <c r="C64" s="70">
        <f t="shared" si="1"/>
        <v>0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1">
        <v>0</v>
      </c>
    </row>
    <row r="65" spans="1:28" ht="15.75" x14ac:dyDescent="0.25">
      <c r="A65" s="23"/>
      <c r="B65" s="32">
        <v>45835</v>
      </c>
      <c r="C65" s="70">
        <f t="shared" si="1"/>
        <v>-26.11</v>
      </c>
      <c r="D65" s="71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-2.25</v>
      </c>
      <c r="X65" s="30">
        <v>-9.75</v>
      </c>
      <c r="Y65" s="30">
        <v>0</v>
      </c>
      <c r="Z65" s="30">
        <v>0</v>
      </c>
      <c r="AA65" s="30">
        <v>-9.61</v>
      </c>
      <c r="AB65" s="31">
        <v>-4.5</v>
      </c>
    </row>
    <row r="66" spans="1:28" ht="15.75" x14ac:dyDescent="0.25">
      <c r="A66" s="23"/>
      <c r="B66" s="32">
        <v>45836</v>
      </c>
      <c r="C66" s="70">
        <f t="shared" si="1"/>
        <v>-114.43</v>
      </c>
      <c r="D66" s="71"/>
      <c r="E66" s="29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-2.67</v>
      </c>
      <c r="S66" s="30">
        <v>-6.74</v>
      </c>
      <c r="T66" s="30">
        <v>-9.92</v>
      </c>
      <c r="U66" s="30">
        <v>-9.86</v>
      </c>
      <c r="V66" s="30">
        <v>-9.8800000000000008</v>
      </c>
      <c r="W66" s="30">
        <v>-9.8000000000000007</v>
      </c>
      <c r="X66" s="30">
        <v>-12.89</v>
      </c>
      <c r="Y66" s="30">
        <v>-12.82</v>
      </c>
      <c r="Z66" s="30">
        <v>-13.8</v>
      </c>
      <c r="AA66" s="30">
        <v>-13.83</v>
      </c>
      <c r="AB66" s="31">
        <v>-12.22</v>
      </c>
    </row>
    <row r="67" spans="1:28" ht="15.75" x14ac:dyDescent="0.25">
      <c r="A67" s="23"/>
      <c r="B67" s="32">
        <v>45837</v>
      </c>
      <c r="C67" s="70">
        <f t="shared" si="1"/>
        <v>-146.22999999999999</v>
      </c>
      <c r="D67" s="71"/>
      <c r="E67" s="29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-8.65</v>
      </c>
      <c r="M67" s="30">
        <v>-9.2899999999999991</v>
      </c>
      <c r="N67" s="30">
        <v>-9.7200000000000006</v>
      </c>
      <c r="O67" s="30">
        <v>-9.8699999999999992</v>
      </c>
      <c r="P67" s="30">
        <v>-9.9499999999999993</v>
      </c>
      <c r="Q67" s="30">
        <v>-9.7899999999999991</v>
      </c>
      <c r="R67" s="30">
        <v>-8.8800000000000008</v>
      </c>
      <c r="S67" s="30">
        <v>-9.93</v>
      </c>
      <c r="T67" s="30">
        <v>-10.16</v>
      </c>
      <c r="U67" s="30">
        <v>-9.7899999999999991</v>
      </c>
      <c r="V67" s="30">
        <v>-13.66</v>
      </c>
      <c r="W67" s="30">
        <v>-13.76</v>
      </c>
      <c r="X67" s="30">
        <v>-9</v>
      </c>
      <c r="Y67" s="30">
        <v>-12.48</v>
      </c>
      <c r="Z67" s="30">
        <v>-1.3</v>
      </c>
      <c r="AA67" s="30">
        <v>0</v>
      </c>
      <c r="AB67" s="31">
        <v>0</v>
      </c>
    </row>
    <row r="68" spans="1:28" ht="15.75" x14ac:dyDescent="0.25">
      <c r="A68" s="23"/>
      <c r="B68" s="32">
        <v>45838</v>
      </c>
      <c r="C68" s="70">
        <f t="shared" si="1"/>
        <v>-17.600000000000001</v>
      </c>
      <c r="D68" s="71"/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-9.93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-6.07</v>
      </c>
      <c r="U68" s="30">
        <v>-1.6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1">
        <v>0</v>
      </c>
    </row>
    <row r="69" spans="1:28" ht="15.75" x14ac:dyDescent="0.25">
      <c r="A69" s="23"/>
      <c r="B69" s="33"/>
      <c r="C69" s="72">
        <f>SUM(C39:D68)</f>
        <v>-1357.82</v>
      </c>
      <c r="D69" s="73"/>
      <c r="E69" s="29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1"/>
    </row>
    <row r="70" spans="1:28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39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34" t="s">
        <v>26</v>
      </c>
    </row>
    <row r="74" spans="1:28" ht="15.75" x14ac:dyDescent="0.25">
      <c r="A74" s="23"/>
      <c r="B74" s="28">
        <v>45809</v>
      </c>
      <c r="C74" s="35">
        <f t="shared" ref="C74:C104" si="2">SUMIF(E74:AB74,"&gt;0")</f>
        <v>60.15</v>
      </c>
      <c r="D74" s="36">
        <f t="shared" ref="D74:D104" si="3">SUMIF(E74:AB74,"&lt;0")</f>
        <v>0</v>
      </c>
      <c r="E74" s="37">
        <f>E4+ABS(E39)</f>
        <v>0</v>
      </c>
      <c r="F74" s="37">
        <f t="shared" ref="F74:AB74" si="4">F4+ABS(F39)</f>
        <v>0</v>
      </c>
      <c r="G74" s="37">
        <f t="shared" si="4"/>
        <v>0</v>
      </c>
      <c r="H74" s="37">
        <f t="shared" si="4"/>
        <v>0</v>
      </c>
      <c r="I74" s="37">
        <f t="shared" si="4"/>
        <v>0</v>
      </c>
      <c r="J74" s="37">
        <f t="shared" si="4"/>
        <v>0</v>
      </c>
      <c r="K74" s="37">
        <f t="shared" si="4"/>
        <v>0</v>
      </c>
      <c r="L74" s="37">
        <f t="shared" si="4"/>
        <v>0</v>
      </c>
      <c r="M74" s="37">
        <f t="shared" si="4"/>
        <v>0</v>
      </c>
      <c r="N74" s="37">
        <f t="shared" si="4"/>
        <v>0</v>
      </c>
      <c r="O74" s="37">
        <f t="shared" si="4"/>
        <v>0</v>
      </c>
      <c r="P74" s="37">
        <f t="shared" si="4"/>
        <v>0</v>
      </c>
      <c r="Q74" s="37">
        <f t="shared" si="4"/>
        <v>0</v>
      </c>
      <c r="R74" s="37">
        <f t="shared" si="4"/>
        <v>0</v>
      </c>
      <c r="S74" s="37">
        <f t="shared" si="4"/>
        <v>0</v>
      </c>
      <c r="T74" s="37">
        <f t="shared" si="4"/>
        <v>0</v>
      </c>
      <c r="U74" s="37">
        <f t="shared" si="4"/>
        <v>0</v>
      </c>
      <c r="V74" s="37">
        <f t="shared" si="4"/>
        <v>7.32</v>
      </c>
      <c r="W74" s="37">
        <f t="shared" si="4"/>
        <v>1.93</v>
      </c>
      <c r="X74" s="37">
        <f t="shared" si="4"/>
        <v>12.7</v>
      </c>
      <c r="Y74" s="37">
        <f t="shared" si="4"/>
        <v>8.3699999999999992</v>
      </c>
      <c r="Z74" s="37">
        <f t="shared" si="4"/>
        <v>15.95</v>
      </c>
      <c r="AA74" s="37">
        <f t="shared" si="4"/>
        <v>12.04</v>
      </c>
      <c r="AB74" s="38">
        <f t="shared" si="4"/>
        <v>1.84</v>
      </c>
    </row>
    <row r="75" spans="1:28" ht="15.75" x14ac:dyDescent="0.25">
      <c r="A75" s="23"/>
      <c r="B75" s="32">
        <v>45810</v>
      </c>
      <c r="C75" s="35">
        <f t="shared" si="2"/>
        <v>53.28</v>
      </c>
      <c r="D75" s="36">
        <f t="shared" si="3"/>
        <v>0</v>
      </c>
      <c r="E75" s="37">
        <f t="shared" ref="E75:S103" si="5">E5+ABS(E40)</f>
        <v>0</v>
      </c>
      <c r="F75" s="37">
        <f t="shared" si="5"/>
        <v>0</v>
      </c>
      <c r="G75" s="37">
        <f t="shared" si="5"/>
        <v>0</v>
      </c>
      <c r="H75" s="37">
        <f t="shared" si="5"/>
        <v>0</v>
      </c>
      <c r="I75" s="37">
        <f t="shared" si="5"/>
        <v>0</v>
      </c>
      <c r="J75" s="37">
        <f t="shared" si="5"/>
        <v>0</v>
      </c>
      <c r="K75" s="37">
        <f t="shared" si="5"/>
        <v>0</v>
      </c>
      <c r="L75" s="37">
        <f t="shared" si="5"/>
        <v>0</v>
      </c>
      <c r="M75" s="37">
        <f t="shared" si="5"/>
        <v>0</v>
      </c>
      <c r="N75" s="37">
        <f t="shared" si="5"/>
        <v>0</v>
      </c>
      <c r="O75" s="37">
        <f t="shared" si="5"/>
        <v>0</v>
      </c>
      <c r="P75" s="37">
        <f t="shared" si="5"/>
        <v>0</v>
      </c>
      <c r="Q75" s="37">
        <f t="shared" si="5"/>
        <v>0</v>
      </c>
      <c r="R75" s="37">
        <f t="shared" si="5"/>
        <v>0</v>
      </c>
      <c r="S75" s="37">
        <f t="shared" si="5"/>
        <v>0</v>
      </c>
      <c r="T75" s="37">
        <f t="shared" ref="T75:AB75" si="6">T5+ABS(T40)</f>
        <v>0</v>
      </c>
      <c r="U75" s="37">
        <f t="shared" si="6"/>
        <v>0</v>
      </c>
      <c r="V75" s="37">
        <f t="shared" si="6"/>
        <v>2.4500000000000002</v>
      </c>
      <c r="W75" s="37">
        <f t="shared" si="6"/>
        <v>3.6</v>
      </c>
      <c r="X75" s="37">
        <f t="shared" si="6"/>
        <v>12.83</v>
      </c>
      <c r="Y75" s="37">
        <f t="shared" si="6"/>
        <v>13.3</v>
      </c>
      <c r="Z75" s="37">
        <f t="shared" si="6"/>
        <v>11.87</v>
      </c>
      <c r="AA75" s="37">
        <f t="shared" si="6"/>
        <v>7.36</v>
      </c>
      <c r="AB75" s="39">
        <f t="shared" si="6"/>
        <v>1.87</v>
      </c>
    </row>
    <row r="76" spans="1:28" ht="15.75" x14ac:dyDescent="0.25">
      <c r="A76" s="23"/>
      <c r="B76" s="32">
        <v>45811</v>
      </c>
      <c r="C76" s="35">
        <f t="shared" si="2"/>
        <v>36.79</v>
      </c>
      <c r="D76" s="36">
        <f t="shared" si="3"/>
        <v>0</v>
      </c>
      <c r="E76" s="37">
        <f t="shared" si="5"/>
        <v>0</v>
      </c>
      <c r="F76" s="37">
        <f t="shared" si="5"/>
        <v>0</v>
      </c>
      <c r="G76" s="37">
        <f t="shared" si="5"/>
        <v>0</v>
      </c>
      <c r="H76" s="37">
        <f t="shared" si="5"/>
        <v>0</v>
      </c>
      <c r="I76" s="37">
        <f t="shared" si="5"/>
        <v>0</v>
      </c>
      <c r="J76" s="37">
        <f t="shared" si="5"/>
        <v>0</v>
      </c>
      <c r="K76" s="37">
        <f t="shared" si="5"/>
        <v>0</v>
      </c>
      <c r="L76" s="37">
        <f t="shared" si="5"/>
        <v>0</v>
      </c>
      <c r="M76" s="37">
        <f t="shared" si="5"/>
        <v>0</v>
      </c>
      <c r="N76" s="37">
        <f t="shared" si="5"/>
        <v>0</v>
      </c>
      <c r="O76" s="37">
        <f t="shared" si="5"/>
        <v>0</v>
      </c>
      <c r="P76" s="37">
        <f t="shared" si="5"/>
        <v>0</v>
      </c>
      <c r="Q76" s="37">
        <f t="shared" si="5"/>
        <v>0</v>
      </c>
      <c r="R76" s="37">
        <f t="shared" si="5"/>
        <v>0</v>
      </c>
      <c r="S76" s="37">
        <f t="shared" si="5"/>
        <v>0</v>
      </c>
      <c r="T76" s="37">
        <f t="shared" ref="T76:AB76" si="7">T6+ABS(T41)</f>
        <v>0</v>
      </c>
      <c r="U76" s="37">
        <f t="shared" si="7"/>
        <v>0</v>
      </c>
      <c r="V76" s="37">
        <f t="shared" si="7"/>
        <v>2.44</v>
      </c>
      <c r="W76" s="37">
        <f t="shared" si="7"/>
        <v>2.3499999999999996</v>
      </c>
      <c r="X76" s="37">
        <f t="shared" si="7"/>
        <v>2.4</v>
      </c>
      <c r="Y76" s="37">
        <f t="shared" si="7"/>
        <v>11.23</v>
      </c>
      <c r="Z76" s="37">
        <f t="shared" si="7"/>
        <v>3.79</v>
      </c>
      <c r="AA76" s="37">
        <f t="shared" si="7"/>
        <v>6.05</v>
      </c>
      <c r="AB76" s="39">
        <f t="shared" si="7"/>
        <v>8.5299999999999994</v>
      </c>
    </row>
    <row r="77" spans="1:28" ht="15.75" x14ac:dyDescent="0.25">
      <c r="A77" s="23"/>
      <c r="B77" s="32">
        <v>45812</v>
      </c>
      <c r="C77" s="35">
        <f t="shared" si="2"/>
        <v>44.739999999999995</v>
      </c>
      <c r="D77" s="36">
        <f t="shared" si="3"/>
        <v>0</v>
      </c>
      <c r="E77" s="37">
        <f t="shared" si="5"/>
        <v>3.92</v>
      </c>
      <c r="F77" s="37">
        <f t="shared" si="5"/>
        <v>0</v>
      </c>
      <c r="G77" s="37">
        <f t="shared" si="5"/>
        <v>0</v>
      </c>
      <c r="H77" s="37">
        <f t="shared" si="5"/>
        <v>0</v>
      </c>
      <c r="I77" s="37">
        <f t="shared" si="5"/>
        <v>0</v>
      </c>
      <c r="J77" s="37">
        <f t="shared" si="5"/>
        <v>0</v>
      </c>
      <c r="K77" s="37">
        <f t="shared" si="5"/>
        <v>0</v>
      </c>
      <c r="L77" s="37">
        <f t="shared" si="5"/>
        <v>0</v>
      </c>
      <c r="M77" s="37">
        <f t="shared" si="5"/>
        <v>0</v>
      </c>
      <c r="N77" s="37">
        <f t="shared" si="5"/>
        <v>0</v>
      </c>
      <c r="O77" s="37">
        <f t="shared" si="5"/>
        <v>0</v>
      </c>
      <c r="P77" s="37">
        <f t="shared" si="5"/>
        <v>0</v>
      </c>
      <c r="Q77" s="37">
        <f t="shared" si="5"/>
        <v>0</v>
      </c>
      <c r="R77" s="37">
        <f t="shared" si="5"/>
        <v>0</v>
      </c>
      <c r="S77" s="37">
        <f t="shared" si="5"/>
        <v>0</v>
      </c>
      <c r="T77" s="37">
        <f t="shared" ref="T77:AB77" si="8">T7+ABS(T42)</f>
        <v>0</v>
      </c>
      <c r="U77" s="37">
        <f t="shared" si="8"/>
        <v>3.94</v>
      </c>
      <c r="V77" s="37">
        <f t="shared" si="8"/>
        <v>0.7</v>
      </c>
      <c r="W77" s="37">
        <f t="shared" si="8"/>
        <v>5.56</v>
      </c>
      <c r="X77" s="37">
        <f t="shared" si="8"/>
        <v>1.76</v>
      </c>
      <c r="Y77" s="37">
        <f t="shared" si="8"/>
        <v>5.03</v>
      </c>
      <c r="Z77" s="37">
        <f t="shared" si="8"/>
        <v>4.41</v>
      </c>
      <c r="AA77" s="37">
        <f t="shared" si="8"/>
        <v>7.39</v>
      </c>
      <c r="AB77" s="39">
        <f t="shared" si="8"/>
        <v>12.03</v>
      </c>
    </row>
    <row r="78" spans="1:28" ht="15.75" x14ac:dyDescent="0.25">
      <c r="A78" s="23"/>
      <c r="B78" s="32">
        <v>45813</v>
      </c>
      <c r="C78" s="35">
        <f t="shared" si="2"/>
        <v>91.34</v>
      </c>
      <c r="D78" s="36">
        <f t="shared" si="3"/>
        <v>0</v>
      </c>
      <c r="E78" s="37">
        <f t="shared" si="5"/>
        <v>0</v>
      </c>
      <c r="F78" s="37">
        <f t="shared" si="5"/>
        <v>0</v>
      </c>
      <c r="G78" s="37">
        <f t="shared" si="5"/>
        <v>0</v>
      </c>
      <c r="H78" s="37">
        <f t="shared" si="5"/>
        <v>0</v>
      </c>
      <c r="I78" s="37">
        <f t="shared" si="5"/>
        <v>0</v>
      </c>
      <c r="J78" s="37">
        <f t="shared" si="5"/>
        <v>0</v>
      </c>
      <c r="K78" s="37">
        <f t="shared" si="5"/>
        <v>0</v>
      </c>
      <c r="L78" s="37">
        <f t="shared" si="5"/>
        <v>0</v>
      </c>
      <c r="M78" s="37">
        <f t="shared" si="5"/>
        <v>0</v>
      </c>
      <c r="N78" s="37">
        <f t="shared" si="5"/>
        <v>0</v>
      </c>
      <c r="O78" s="37">
        <f t="shared" si="5"/>
        <v>0</v>
      </c>
      <c r="P78" s="37">
        <f t="shared" si="5"/>
        <v>0</v>
      </c>
      <c r="Q78" s="37">
        <f t="shared" si="5"/>
        <v>0</v>
      </c>
      <c r="R78" s="37">
        <f t="shared" si="5"/>
        <v>0</v>
      </c>
      <c r="S78" s="37">
        <f t="shared" si="5"/>
        <v>0</v>
      </c>
      <c r="T78" s="37">
        <f t="shared" ref="T78:AB78" si="9">T8+ABS(T43)</f>
        <v>0</v>
      </c>
      <c r="U78" s="37">
        <f t="shared" si="9"/>
        <v>11.91</v>
      </c>
      <c r="V78" s="37">
        <f t="shared" si="9"/>
        <v>12.95</v>
      </c>
      <c r="W78" s="37">
        <f t="shared" si="9"/>
        <v>6.95</v>
      </c>
      <c r="X78" s="37">
        <f t="shared" si="9"/>
        <v>8.69</v>
      </c>
      <c r="Y78" s="37">
        <f t="shared" si="9"/>
        <v>12.16</v>
      </c>
      <c r="Z78" s="37">
        <f t="shared" si="9"/>
        <v>12.94</v>
      </c>
      <c r="AA78" s="37">
        <f t="shared" si="9"/>
        <v>12.98</v>
      </c>
      <c r="AB78" s="39">
        <f t="shared" si="9"/>
        <v>12.76</v>
      </c>
    </row>
    <row r="79" spans="1:28" ht="15.75" x14ac:dyDescent="0.25">
      <c r="A79" s="23"/>
      <c r="B79" s="32">
        <v>45814</v>
      </c>
      <c r="C79" s="35">
        <f t="shared" si="2"/>
        <v>124.30999999999999</v>
      </c>
      <c r="D79" s="36">
        <f t="shared" si="3"/>
        <v>0</v>
      </c>
      <c r="E79" s="37">
        <f t="shared" si="5"/>
        <v>12.99</v>
      </c>
      <c r="F79" s="37">
        <f t="shared" si="5"/>
        <v>13.01</v>
      </c>
      <c r="G79" s="37">
        <f t="shared" si="5"/>
        <v>13.07</v>
      </c>
      <c r="H79" s="37">
        <f t="shared" si="5"/>
        <v>1.1200000000000001</v>
      </c>
      <c r="I79" s="37">
        <f t="shared" si="5"/>
        <v>0.28999999999999998</v>
      </c>
      <c r="J79" s="37">
        <f t="shared" si="5"/>
        <v>12.97</v>
      </c>
      <c r="K79" s="37">
        <f t="shared" si="5"/>
        <v>12.97</v>
      </c>
      <c r="L79" s="37">
        <f t="shared" si="5"/>
        <v>11.94</v>
      </c>
      <c r="M79" s="37">
        <f t="shared" si="5"/>
        <v>0</v>
      </c>
      <c r="N79" s="37">
        <f t="shared" si="5"/>
        <v>0</v>
      </c>
      <c r="O79" s="37">
        <f t="shared" si="5"/>
        <v>0</v>
      </c>
      <c r="P79" s="37">
        <f t="shared" si="5"/>
        <v>0</v>
      </c>
      <c r="Q79" s="37">
        <f t="shared" si="5"/>
        <v>0</v>
      </c>
      <c r="R79" s="37">
        <f t="shared" si="5"/>
        <v>0</v>
      </c>
      <c r="S79" s="37">
        <f t="shared" si="5"/>
        <v>0</v>
      </c>
      <c r="T79" s="37">
        <f t="shared" ref="T79:AB79" si="10">T9+ABS(T44)</f>
        <v>0</v>
      </c>
      <c r="U79" s="37">
        <f t="shared" si="10"/>
        <v>0</v>
      </c>
      <c r="V79" s="37">
        <f t="shared" si="10"/>
        <v>2.5299999999999998</v>
      </c>
      <c r="W79" s="37">
        <f t="shared" si="10"/>
        <v>8.4700000000000006</v>
      </c>
      <c r="X79" s="37">
        <f t="shared" si="10"/>
        <v>8.52</v>
      </c>
      <c r="Y79" s="37">
        <f t="shared" si="10"/>
        <v>1.77</v>
      </c>
      <c r="Z79" s="37">
        <f t="shared" si="10"/>
        <v>9.19</v>
      </c>
      <c r="AA79" s="37">
        <f t="shared" si="10"/>
        <v>9.3000000000000007</v>
      </c>
      <c r="AB79" s="39">
        <f t="shared" si="10"/>
        <v>6.17</v>
      </c>
    </row>
    <row r="80" spans="1:28" ht="15.75" x14ac:dyDescent="0.25">
      <c r="A80" s="23"/>
      <c r="B80" s="32">
        <v>45815</v>
      </c>
      <c r="C80" s="35">
        <f t="shared" si="2"/>
        <v>48.769999999999996</v>
      </c>
      <c r="D80" s="36">
        <f t="shared" si="3"/>
        <v>0</v>
      </c>
      <c r="E80" s="37">
        <f t="shared" si="5"/>
        <v>0</v>
      </c>
      <c r="F80" s="37">
        <f t="shared" si="5"/>
        <v>0</v>
      </c>
      <c r="G80" s="37">
        <f t="shared" si="5"/>
        <v>0</v>
      </c>
      <c r="H80" s="37">
        <f t="shared" si="5"/>
        <v>0</v>
      </c>
      <c r="I80" s="37">
        <f t="shared" si="5"/>
        <v>0</v>
      </c>
      <c r="J80" s="37">
        <f t="shared" si="5"/>
        <v>0</v>
      </c>
      <c r="K80" s="37">
        <f t="shared" si="5"/>
        <v>0</v>
      </c>
      <c r="L80" s="37">
        <f t="shared" si="5"/>
        <v>0</v>
      </c>
      <c r="M80" s="37">
        <f t="shared" si="5"/>
        <v>0</v>
      </c>
      <c r="N80" s="37">
        <f t="shared" si="5"/>
        <v>0</v>
      </c>
      <c r="O80" s="37">
        <f t="shared" si="5"/>
        <v>0</v>
      </c>
      <c r="P80" s="37">
        <f t="shared" si="5"/>
        <v>0</v>
      </c>
      <c r="Q80" s="37">
        <f t="shared" si="5"/>
        <v>0</v>
      </c>
      <c r="R80" s="37">
        <f t="shared" si="5"/>
        <v>0</v>
      </c>
      <c r="S80" s="37">
        <f t="shared" si="5"/>
        <v>0</v>
      </c>
      <c r="T80" s="37">
        <f t="shared" ref="T80:AB80" si="11">T10+ABS(T45)</f>
        <v>0</v>
      </c>
      <c r="U80" s="37">
        <f t="shared" si="11"/>
        <v>0</v>
      </c>
      <c r="V80" s="37">
        <f t="shared" si="11"/>
        <v>2.62</v>
      </c>
      <c r="W80" s="37">
        <f t="shared" si="11"/>
        <v>7</v>
      </c>
      <c r="X80" s="37">
        <f t="shared" si="11"/>
        <v>8.3800000000000008</v>
      </c>
      <c r="Y80" s="37">
        <f t="shared" si="11"/>
        <v>8.6999999999999993</v>
      </c>
      <c r="Z80" s="37">
        <f t="shared" si="11"/>
        <v>4.5599999999999996</v>
      </c>
      <c r="AA80" s="37">
        <f t="shared" si="11"/>
        <v>8.9700000000000006</v>
      </c>
      <c r="AB80" s="39">
        <f t="shared" si="11"/>
        <v>8.5399999999999991</v>
      </c>
    </row>
    <row r="81" spans="1:28" ht="15.75" x14ac:dyDescent="0.25">
      <c r="A81" s="23"/>
      <c r="B81" s="32">
        <v>45816</v>
      </c>
      <c r="C81" s="35">
        <f t="shared" si="2"/>
        <v>33.35</v>
      </c>
      <c r="D81" s="36">
        <f t="shared" si="3"/>
        <v>0</v>
      </c>
      <c r="E81" s="37">
        <f t="shared" si="5"/>
        <v>0</v>
      </c>
      <c r="F81" s="37">
        <f t="shared" si="5"/>
        <v>0</v>
      </c>
      <c r="G81" s="37">
        <f t="shared" si="5"/>
        <v>0</v>
      </c>
      <c r="H81" s="37">
        <f t="shared" si="5"/>
        <v>0</v>
      </c>
      <c r="I81" s="37">
        <f t="shared" si="5"/>
        <v>0</v>
      </c>
      <c r="J81" s="37">
        <f t="shared" si="5"/>
        <v>0</v>
      </c>
      <c r="K81" s="37">
        <f t="shared" si="5"/>
        <v>0</v>
      </c>
      <c r="L81" s="37">
        <f t="shared" si="5"/>
        <v>0</v>
      </c>
      <c r="M81" s="37">
        <f t="shared" si="5"/>
        <v>0</v>
      </c>
      <c r="N81" s="37">
        <f t="shared" si="5"/>
        <v>0</v>
      </c>
      <c r="O81" s="37">
        <f t="shared" si="5"/>
        <v>0</v>
      </c>
      <c r="P81" s="37">
        <f t="shared" si="5"/>
        <v>0</v>
      </c>
      <c r="Q81" s="37">
        <f t="shared" si="5"/>
        <v>0</v>
      </c>
      <c r="R81" s="37">
        <f t="shared" si="5"/>
        <v>0</v>
      </c>
      <c r="S81" s="37">
        <f t="shared" si="5"/>
        <v>0</v>
      </c>
      <c r="T81" s="37">
        <f t="shared" ref="T81:AB81" si="12">T11+ABS(T46)</f>
        <v>0</v>
      </c>
      <c r="U81" s="37">
        <f t="shared" si="12"/>
        <v>0</v>
      </c>
      <c r="V81" s="37">
        <f t="shared" si="12"/>
        <v>0</v>
      </c>
      <c r="W81" s="37">
        <f t="shared" si="12"/>
        <v>10.27</v>
      </c>
      <c r="X81" s="37">
        <f t="shared" si="12"/>
        <v>2.14</v>
      </c>
      <c r="Y81" s="37">
        <f t="shared" si="12"/>
        <v>0.64</v>
      </c>
      <c r="Z81" s="37">
        <f t="shared" si="12"/>
        <v>8.43</v>
      </c>
      <c r="AA81" s="37">
        <f t="shared" si="12"/>
        <v>5.57</v>
      </c>
      <c r="AB81" s="39">
        <f t="shared" si="12"/>
        <v>6.3</v>
      </c>
    </row>
    <row r="82" spans="1:28" ht="15.75" x14ac:dyDescent="0.25">
      <c r="A82" s="23"/>
      <c r="B82" s="32">
        <v>45817</v>
      </c>
      <c r="C82" s="35">
        <f t="shared" si="2"/>
        <v>51.070000000000007</v>
      </c>
      <c r="D82" s="36">
        <f t="shared" si="3"/>
        <v>0</v>
      </c>
      <c r="E82" s="37">
        <f t="shared" si="5"/>
        <v>0</v>
      </c>
      <c r="F82" s="37">
        <f t="shared" si="5"/>
        <v>0</v>
      </c>
      <c r="G82" s="37">
        <f t="shared" si="5"/>
        <v>0</v>
      </c>
      <c r="H82" s="37">
        <f t="shared" si="5"/>
        <v>0</v>
      </c>
      <c r="I82" s="37">
        <f t="shared" si="5"/>
        <v>0</v>
      </c>
      <c r="J82" s="37">
        <f t="shared" si="5"/>
        <v>0</v>
      </c>
      <c r="K82" s="37">
        <f t="shared" si="5"/>
        <v>0</v>
      </c>
      <c r="L82" s="37">
        <f t="shared" si="5"/>
        <v>0</v>
      </c>
      <c r="M82" s="37">
        <f t="shared" si="5"/>
        <v>0</v>
      </c>
      <c r="N82" s="37">
        <f t="shared" si="5"/>
        <v>0</v>
      </c>
      <c r="O82" s="37">
        <f t="shared" si="5"/>
        <v>0</v>
      </c>
      <c r="P82" s="37">
        <f t="shared" si="5"/>
        <v>0</v>
      </c>
      <c r="Q82" s="37">
        <f t="shared" si="5"/>
        <v>0</v>
      </c>
      <c r="R82" s="37">
        <f t="shared" si="5"/>
        <v>0</v>
      </c>
      <c r="S82" s="37">
        <f t="shared" si="5"/>
        <v>0</v>
      </c>
      <c r="T82" s="37">
        <f t="shared" ref="T82:AB82" si="13">T12+ABS(T47)</f>
        <v>0</v>
      </c>
      <c r="U82" s="37">
        <f t="shared" si="13"/>
        <v>0</v>
      </c>
      <c r="V82" s="37">
        <f t="shared" si="13"/>
        <v>0</v>
      </c>
      <c r="W82" s="37">
        <f t="shared" si="13"/>
        <v>8.4600000000000009</v>
      </c>
      <c r="X82" s="37">
        <f t="shared" si="13"/>
        <v>5.66</v>
      </c>
      <c r="Y82" s="37">
        <f t="shared" si="13"/>
        <v>8.89</v>
      </c>
      <c r="Z82" s="37">
        <f t="shared" si="13"/>
        <v>9.36</v>
      </c>
      <c r="AA82" s="37">
        <f t="shared" si="13"/>
        <v>9.36</v>
      </c>
      <c r="AB82" s="39">
        <f t="shared" si="13"/>
        <v>9.34</v>
      </c>
    </row>
    <row r="83" spans="1:28" ht="15.75" x14ac:dyDescent="0.25">
      <c r="A83" s="23"/>
      <c r="B83" s="32">
        <v>45818</v>
      </c>
      <c r="C83" s="35">
        <f t="shared" si="2"/>
        <v>31.88</v>
      </c>
      <c r="D83" s="36">
        <f t="shared" si="3"/>
        <v>0</v>
      </c>
      <c r="E83" s="37">
        <f t="shared" si="5"/>
        <v>0.05</v>
      </c>
      <c r="F83" s="37">
        <f t="shared" si="5"/>
        <v>0</v>
      </c>
      <c r="G83" s="37">
        <f t="shared" si="5"/>
        <v>0</v>
      </c>
      <c r="H83" s="37">
        <f t="shared" si="5"/>
        <v>0</v>
      </c>
      <c r="I83" s="37">
        <f t="shared" si="5"/>
        <v>0</v>
      </c>
      <c r="J83" s="37">
        <f t="shared" si="5"/>
        <v>0</v>
      </c>
      <c r="K83" s="37">
        <f t="shared" si="5"/>
        <v>0</v>
      </c>
      <c r="L83" s="37">
        <f t="shared" si="5"/>
        <v>0.01</v>
      </c>
      <c r="M83" s="37">
        <f t="shared" si="5"/>
        <v>0.12</v>
      </c>
      <c r="N83" s="37">
        <f t="shared" si="5"/>
        <v>0</v>
      </c>
      <c r="O83" s="37">
        <f t="shared" si="5"/>
        <v>0</v>
      </c>
      <c r="P83" s="37">
        <f t="shared" si="5"/>
        <v>0</v>
      </c>
      <c r="Q83" s="37">
        <f t="shared" si="5"/>
        <v>0</v>
      </c>
      <c r="R83" s="37">
        <f t="shared" si="5"/>
        <v>0</v>
      </c>
      <c r="S83" s="37">
        <f t="shared" si="5"/>
        <v>0</v>
      </c>
      <c r="T83" s="37">
        <f t="shared" ref="T83:AB83" si="14">T13+ABS(T48)</f>
        <v>0</v>
      </c>
      <c r="U83" s="37">
        <f t="shared" si="14"/>
        <v>0</v>
      </c>
      <c r="V83" s="37">
        <f t="shared" si="14"/>
        <v>0.87</v>
      </c>
      <c r="W83" s="37">
        <f t="shared" si="14"/>
        <v>6.12</v>
      </c>
      <c r="X83" s="37">
        <f t="shared" si="14"/>
        <v>6.15</v>
      </c>
      <c r="Y83" s="37">
        <f t="shared" si="14"/>
        <v>1.9</v>
      </c>
      <c r="Z83" s="37">
        <f t="shared" si="14"/>
        <v>5.63</v>
      </c>
      <c r="AA83" s="37">
        <f t="shared" si="14"/>
        <v>10.58</v>
      </c>
      <c r="AB83" s="39">
        <f t="shared" si="14"/>
        <v>0.45</v>
      </c>
    </row>
    <row r="84" spans="1:28" ht="15.75" x14ac:dyDescent="0.25">
      <c r="A84" s="23"/>
      <c r="B84" s="32">
        <v>45819</v>
      </c>
      <c r="C84" s="35">
        <f t="shared" si="2"/>
        <v>42.739999999999995</v>
      </c>
      <c r="D84" s="36">
        <f t="shared" si="3"/>
        <v>0</v>
      </c>
      <c r="E84" s="37">
        <f t="shared" si="5"/>
        <v>0</v>
      </c>
      <c r="F84" s="37">
        <f t="shared" si="5"/>
        <v>0</v>
      </c>
      <c r="G84" s="37">
        <f t="shared" si="5"/>
        <v>0</v>
      </c>
      <c r="H84" s="37">
        <f t="shared" si="5"/>
        <v>0</v>
      </c>
      <c r="I84" s="37">
        <f t="shared" si="5"/>
        <v>0</v>
      </c>
      <c r="J84" s="37">
        <f t="shared" si="5"/>
        <v>0</v>
      </c>
      <c r="K84" s="37">
        <f t="shared" si="5"/>
        <v>0</v>
      </c>
      <c r="L84" s="37">
        <f t="shared" si="5"/>
        <v>0</v>
      </c>
      <c r="M84" s="37">
        <f t="shared" si="5"/>
        <v>0</v>
      </c>
      <c r="N84" s="37">
        <f t="shared" si="5"/>
        <v>0</v>
      </c>
      <c r="O84" s="37">
        <f t="shared" si="5"/>
        <v>0</v>
      </c>
      <c r="P84" s="37">
        <f t="shared" si="5"/>
        <v>0</v>
      </c>
      <c r="Q84" s="37">
        <f t="shared" si="5"/>
        <v>0</v>
      </c>
      <c r="R84" s="37">
        <f t="shared" si="5"/>
        <v>0</v>
      </c>
      <c r="S84" s="37">
        <f t="shared" si="5"/>
        <v>0</v>
      </c>
      <c r="T84" s="37">
        <f t="shared" ref="T84:AB84" si="15">T14+ABS(T49)</f>
        <v>0</v>
      </c>
      <c r="U84" s="37">
        <f t="shared" si="15"/>
        <v>0</v>
      </c>
      <c r="V84" s="37">
        <f t="shared" si="15"/>
        <v>6.81</v>
      </c>
      <c r="W84" s="37">
        <f t="shared" si="15"/>
        <v>7.94</v>
      </c>
      <c r="X84" s="37">
        <f t="shared" si="15"/>
        <v>12.62</v>
      </c>
      <c r="Y84" s="37">
        <f t="shared" si="15"/>
        <v>5.92</v>
      </c>
      <c r="Z84" s="37">
        <f t="shared" si="15"/>
        <v>2.44</v>
      </c>
      <c r="AA84" s="37">
        <f t="shared" si="15"/>
        <v>2.5499999999999998</v>
      </c>
      <c r="AB84" s="39">
        <f t="shared" si="15"/>
        <v>4.46</v>
      </c>
    </row>
    <row r="85" spans="1:28" ht="15.75" x14ac:dyDescent="0.25">
      <c r="A85" s="23"/>
      <c r="B85" s="32">
        <v>45820</v>
      </c>
      <c r="C85" s="35">
        <f t="shared" si="2"/>
        <v>72.77000000000001</v>
      </c>
      <c r="D85" s="36">
        <f t="shared" si="3"/>
        <v>0</v>
      </c>
      <c r="E85" s="37">
        <f t="shared" si="5"/>
        <v>0</v>
      </c>
      <c r="F85" s="37">
        <f t="shared" si="5"/>
        <v>0</v>
      </c>
      <c r="G85" s="37">
        <f t="shared" si="5"/>
        <v>0</v>
      </c>
      <c r="H85" s="37">
        <f t="shared" si="5"/>
        <v>0</v>
      </c>
      <c r="I85" s="37">
        <f t="shared" si="5"/>
        <v>0</v>
      </c>
      <c r="J85" s="37">
        <f t="shared" si="5"/>
        <v>0</v>
      </c>
      <c r="K85" s="37">
        <f t="shared" si="5"/>
        <v>0</v>
      </c>
      <c r="L85" s="37">
        <f t="shared" si="5"/>
        <v>0</v>
      </c>
      <c r="M85" s="37">
        <f t="shared" si="5"/>
        <v>0</v>
      </c>
      <c r="N85" s="37">
        <f t="shared" si="5"/>
        <v>0</v>
      </c>
      <c r="O85" s="37">
        <f t="shared" si="5"/>
        <v>0</v>
      </c>
      <c r="P85" s="37">
        <f t="shared" si="5"/>
        <v>0</v>
      </c>
      <c r="Q85" s="37">
        <f t="shared" si="5"/>
        <v>0</v>
      </c>
      <c r="R85" s="37">
        <f t="shared" si="5"/>
        <v>0</v>
      </c>
      <c r="S85" s="37">
        <f t="shared" si="5"/>
        <v>0</v>
      </c>
      <c r="T85" s="37">
        <f t="shared" ref="T85:AB85" si="16">T15+ABS(T50)</f>
        <v>0</v>
      </c>
      <c r="U85" s="37">
        <f t="shared" si="16"/>
        <v>0</v>
      </c>
      <c r="V85" s="37">
        <f t="shared" si="16"/>
        <v>13.4</v>
      </c>
      <c r="W85" s="37">
        <f t="shared" si="16"/>
        <v>16.559999999999999</v>
      </c>
      <c r="X85" s="37">
        <f t="shared" si="16"/>
        <v>14.21</v>
      </c>
      <c r="Y85" s="37">
        <f t="shared" si="16"/>
        <v>8.98</v>
      </c>
      <c r="Z85" s="37">
        <f t="shared" si="16"/>
        <v>13.33</v>
      </c>
      <c r="AA85" s="37">
        <f t="shared" si="16"/>
        <v>5.34</v>
      </c>
      <c r="AB85" s="39">
        <f t="shared" si="16"/>
        <v>0.95</v>
      </c>
    </row>
    <row r="86" spans="1:28" ht="15.75" x14ac:dyDescent="0.25">
      <c r="A86" s="23"/>
      <c r="B86" s="32">
        <v>45821</v>
      </c>
      <c r="C86" s="35">
        <f t="shared" si="2"/>
        <v>62.74</v>
      </c>
      <c r="D86" s="36">
        <f t="shared" si="3"/>
        <v>0</v>
      </c>
      <c r="E86" s="37">
        <f t="shared" si="5"/>
        <v>6.01</v>
      </c>
      <c r="F86" s="37">
        <f t="shared" si="5"/>
        <v>0</v>
      </c>
      <c r="G86" s="37">
        <f t="shared" si="5"/>
        <v>0</v>
      </c>
      <c r="H86" s="37">
        <f t="shared" si="5"/>
        <v>0</v>
      </c>
      <c r="I86" s="37">
        <f t="shared" si="5"/>
        <v>0</v>
      </c>
      <c r="J86" s="37">
        <f t="shared" si="5"/>
        <v>0</v>
      </c>
      <c r="K86" s="37">
        <f t="shared" si="5"/>
        <v>0.81</v>
      </c>
      <c r="L86" s="37">
        <f t="shared" si="5"/>
        <v>0.11</v>
      </c>
      <c r="M86" s="37">
        <f t="shared" si="5"/>
        <v>0</v>
      </c>
      <c r="N86" s="37">
        <f t="shared" si="5"/>
        <v>0</v>
      </c>
      <c r="O86" s="37">
        <f t="shared" si="5"/>
        <v>0</v>
      </c>
      <c r="P86" s="37">
        <f t="shared" si="5"/>
        <v>0</v>
      </c>
      <c r="Q86" s="37">
        <f t="shared" si="5"/>
        <v>0</v>
      </c>
      <c r="R86" s="37">
        <f t="shared" si="5"/>
        <v>0</v>
      </c>
      <c r="S86" s="37">
        <f t="shared" si="5"/>
        <v>0</v>
      </c>
      <c r="T86" s="37">
        <f t="shared" ref="T86:AB86" si="17">T16+ABS(T51)</f>
        <v>0</v>
      </c>
      <c r="U86" s="37">
        <f t="shared" si="17"/>
        <v>0</v>
      </c>
      <c r="V86" s="37">
        <f t="shared" si="17"/>
        <v>8.65</v>
      </c>
      <c r="W86" s="37">
        <f t="shared" si="17"/>
        <v>14.64</v>
      </c>
      <c r="X86" s="37">
        <f t="shared" si="17"/>
        <v>7.51</v>
      </c>
      <c r="Y86" s="37">
        <f t="shared" si="17"/>
        <v>3.23</v>
      </c>
      <c r="Z86" s="37">
        <f t="shared" si="17"/>
        <v>10.210000000000001</v>
      </c>
      <c r="AA86" s="37">
        <f t="shared" si="17"/>
        <v>3.33</v>
      </c>
      <c r="AB86" s="39">
        <f t="shared" si="17"/>
        <v>8.24</v>
      </c>
    </row>
    <row r="87" spans="1:28" ht="15.75" x14ac:dyDescent="0.25">
      <c r="A87" s="23"/>
      <c r="B87" s="32">
        <v>45822</v>
      </c>
      <c r="C87" s="35">
        <f t="shared" si="2"/>
        <v>61.09</v>
      </c>
      <c r="D87" s="36">
        <f t="shared" si="3"/>
        <v>0</v>
      </c>
      <c r="E87" s="37">
        <f t="shared" si="5"/>
        <v>0</v>
      </c>
      <c r="F87" s="37">
        <f t="shared" si="5"/>
        <v>0</v>
      </c>
      <c r="G87" s="37">
        <f t="shared" si="5"/>
        <v>0</v>
      </c>
      <c r="H87" s="37">
        <f t="shared" si="5"/>
        <v>0</v>
      </c>
      <c r="I87" s="37">
        <f t="shared" si="5"/>
        <v>0</v>
      </c>
      <c r="J87" s="37">
        <f t="shared" si="5"/>
        <v>0</v>
      </c>
      <c r="K87" s="37">
        <f t="shared" si="5"/>
        <v>0</v>
      </c>
      <c r="L87" s="37">
        <f t="shared" si="5"/>
        <v>0</v>
      </c>
      <c r="M87" s="37">
        <f t="shared" si="5"/>
        <v>0</v>
      </c>
      <c r="N87" s="37">
        <f t="shared" si="5"/>
        <v>0</v>
      </c>
      <c r="O87" s="37">
        <f t="shared" si="5"/>
        <v>0</v>
      </c>
      <c r="P87" s="37">
        <f t="shared" si="5"/>
        <v>0</v>
      </c>
      <c r="Q87" s="37">
        <f t="shared" si="5"/>
        <v>0</v>
      </c>
      <c r="R87" s="37">
        <f t="shared" si="5"/>
        <v>0</v>
      </c>
      <c r="S87" s="37">
        <f t="shared" si="5"/>
        <v>0</v>
      </c>
      <c r="T87" s="37">
        <f t="shared" ref="T87:AB87" si="18">T17+ABS(T52)</f>
        <v>0</v>
      </c>
      <c r="U87" s="37">
        <f t="shared" si="18"/>
        <v>0</v>
      </c>
      <c r="V87" s="37">
        <f t="shared" si="18"/>
        <v>0</v>
      </c>
      <c r="W87" s="37">
        <f t="shared" si="18"/>
        <v>12.19</v>
      </c>
      <c r="X87" s="37">
        <f t="shared" si="18"/>
        <v>13.13</v>
      </c>
      <c r="Y87" s="37">
        <f t="shared" si="18"/>
        <v>12.8</v>
      </c>
      <c r="Z87" s="37">
        <f t="shared" si="18"/>
        <v>11.98</v>
      </c>
      <c r="AA87" s="37">
        <f t="shared" si="18"/>
        <v>5.69</v>
      </c>
      <c r="AB87" s="39">
        <f t="shared" si="18"/>
        <v>5.3</v>
      </c>
    </row>
    <row r="88" spans="1:28" ht="15.75" x14ac:dyDescent="0.25">
      <c r="A88" s="23"/>
      <c r="B88" s="32">
        <v>45823</v>
      </c>
      <c r="C88" s="35">
        <f t="shared" si="2"/>
        <v>54.91</v>
      </c>
      <c r="D88" s="36">
        <f t="shared" si="3"/>
        <v>0</v>
      </c>
      <c r="E88" s="37">
        <f t="shared" si="5"/>
        <v>7.33</v>
      </c>
      <c r="F88" s="37">
        <f t="shared" si="5"/>
        <v>0</v>
      </c>
      <c r="G88" s="37">
        <f t="shared" si="5"/>
        <v>0</v>
      </c>
      <c r="H88" s="37">
        <f t="shared" si="5"/>
        <v>0</v>
      </c>
      <c r="I88" s="37">
        <f t="shared" si="5"/>
        <v>0</v>
      </c>
      <c r="J88" s="37">
        <f t="shared" si="5"/>
        <v>0</v>
      </c>
      <c r="K88" s="37">
        <f t="shared" si="5"/>
        <v>0</v>
      </c>
      <c r="L88" s="37">
        <f t="shared" si="5"/>
        <v>0</v>
      </c>
      <c r="M88" s="37">
        <f t="shared" si="5"/>
        <v>0</v>
      </c>
      <c r="N88" s="37">
        <f t="shared" si="5"/>
        <v>0</v>
      </c>
      <c r="O88" s="37">
        <f t="shared" si="5"/>
        <v>0</v>
      </c>
      <c r="P88" s="37">
        <f t="shared" si="5"/>
        <v>0</v>
      </c>
      <c r="Q88" s="37">
        <f t="shared" si="5"/>
        <v>0</v>
      </c>
      <c r="R88" s="37">
        <f t="shared" si="5"/>
        <v>0</v>
      </c>
      <c r="S88" s="37">
        <f t="shared" si="5"/>
        <v>0</v>
      </c>
      <c r="T88" s="37">
        <f t="shared" ref="T88:AB88" si="19">T18+ABS(T53)</f>
        <v>0</v>
      </c>
      <c r="U88" s="37">
        <f t="shared" si="19"/>
        <v>0</v>
      </c>
      <c r="V88" s="37">
        <f t="shared" si="19"/>
        <v>0</v>
      </c>
      <c r="W88" s="37">
        <f t="shared" si="19"/>
        <v>1.19</v>
      </c>
      <c r="X88" s="37">
        <f t="shared" si="19"/>
        <v>5.66</v>
      </c>
      <c r="Y88" s="37">
        <f t="shared" si="19"/>
        <v>12.66</v>
      </c>
      <c r="Z88" s="37">
        <f t="shared" si="19"/>
        <v>12</v>
      </c>
      <c r="AA88" s="37">
        <f t="shared" si="19"/>
        <v>8.8000000000000007</v>
      </c>
      <c r="AB88" s="39">
        <f t="shared" si="19"/>
        <v>7.27</v>
      </c>
    </row>
    <row r="89" spans="1:28" ht="15.75" x14ac:dyDescent="0.25">
      <c r="A89" s="23"/>
      <c r="B89" s="32">
        <v>45824</v>
      </c>
      <c r="C89" s="35">
        <f t="shared" si="2"/>
        <v>55.960000000000008</v>
      </c>
      <c r="D89" s="36">
        <f t="shared" si="3"/>
        <v>0</v>
      </c>
      <c r="E89" s="37">
        <f t="shared" si="5"/>
        <v>10.69</v>
      </c>
      <c r="F89" s="37">
        <f t="shared" si="5"/>
        <v>0</v>
      </c>
      <c r="G89" s="37">
        <f t="shared" si="5"/>
        <v>0</v>
      </c>
      <c r="H89" s="37">
        <f t="shared" si="5"/>
        <v>0</v>
      </c>
      <c r="I89" s="37">
        <f t="shared" si="5"/>
        <v>0</v>
      </c>
      <c r="J89" s="37">
        <f t="shared" si="5"/>
        <v>0</v>
      </c>
      <c r="K89" s="37">
        <f t="shared" si="5"/>
        <v>0</v>
      </c>
      <c r="L89" s="37">
        <f t="shared" si="5"/>
        <v>0</v>
      </c>
      <c r="M89" s="37">
        <f t="shared" si="5"/>
        <v>0</v>
      </c>
      <c r="N89" s="37">
        <f t="shared" si="5"/>
        <v>0</v>
      </c>
      <c r="O89" s="37">
        <f t="shared" si="5"/>
        <v>0</v>
      </c>
      <c r="P89" s="37">
        <f t="shared" si="5"/>
        <v>0</v>
      </c>
      <c r="Q89" s="37">
        <f t="shared" si="5"/>
        <v>0</v>
      </c>
      <c r="R89" s="37">
        <f t="shared" si="5"/>
        <v>0</v>
      </c>
      <c r="S89" s="37">
        <f t="shared" si="5"/>
        <v>0</v>
      </c>
      <c r="T89" s="37">
        <f t="shared" ref="T89:AB89" si="20">T19+ABS(T54)</f>
        <v>0</v>
      </c>
      <c r="U89" s="37">
        <f t="shared" si="20"/>
        <v>0</v>
      </c>
      <c r="V89" s="37">
        <f t="shared" si="20"/>
        <v>6.63</v>
      </c>
      <c r="W89" s="37">
        <f t="shared" si="20"/>
        <v>11.49</v>
      </c>
      <c r="X89" s="37">
        <f t="shared" si="20"/>
        <v>9.09</v>
      </c>
      <c r="Y89" s="37">
        <f t="shared" si="20"/>
        <v>6.11</v>
      </c>
      <c r="Z89" s="37">
        <f t="shared" si="20"/>
        <v>5.57</v>
      </c>
      <c r="AA89" s="37">
        <f t="shared" si="20"/>
        <v>2.81</v>
      </c>
      <c r="AB89" s="39">
        <f t="shared" si="20"/>
        <v>3.5700000000000003</v>
      </c>
    </row>
    <row r="90" spans="1:28" ht="15.75" x14ac:dyDescent="0.25">
      <c r="A90" s="23"/>
      <c r="B90" s="32">
        <v>45825</v>
      </c>
      <c r="C90" s="35">
        <f t="shared" si="2"/>
        <v>46.52000000000001</v>
      </c>
      <c r="D90" s="36">
        <f t="shared" si="3"/>
        <v>0</v>
      </c>
      <c r="E90" s="37">
        <f t="shared" si="5"/>
        <v>9.52</v>
      </c>
      <c r="F90" s="37">
        <f t="shared" ref="F90:AB90" si="21">F20+ABS(F55)</f>
        <v>0</v>
      </c>
      <c r="G90" s="37">
        <f t="shared" si="21"/>
        <v>0</v>
      </c>
      <c r="H90" s="37">
        <f t="shared" si="21"/>
        <v>0</v>
      </c>
      <c r="I90" s="37">
        <f t="shared" si="21"/>
        <v>0</v>
      </c>
      <c r="J90" s="37">
        <f t="shared" si="21"/>
        <v>0</v>
      </c>
      <c r="K90" s="37">
        <f t="shared" si="21"/>
        <v>0</v>
      </c>
      <c r="L90" s="37">
        <f t="shared" si="21"/>
        <v>0</v>
      </c>
      <c r="M90" s="37">
        <f t="shared" si="21"/>
        <v>0</v>
      </c>
      <c r="N90" s="37">
        <f t="shared" si="21"/>
        <v>0</v>
      </c>
      <c r="O90" s="37">
        <f t="shared" si="21"/>
        <v>0</v>
      </c>
      <c r="P90" s="37">
        <f t="shared" si="21"/>
        <v>0</v>
      </c>
      <c r="Q90" s="37">
        <f t="shared" si="21"/>
        <v>0</v>
      </c>
      <c r="R90" s="37">
        <f t="shared" si="21"/>
        <v>0</v>
      </c>
      <c r="S90" s="37">
        <f t="shared" si="21"/>
        <v>0</v>
      </c>
      <c r="T90" s="37">
        <f t="shared" si="21"/>
        <v>0</v>
      </c>
      <c r="U90" s="37">
        <f t="shared" si="21"/>
        <v>0</v>
      </c>
      <c r="V90" s="37">
        <f t="shared" si="21"/>
        <v>0</v>
      </c>
      <c r="W90" s="37">
        <f t="shared" si="21"/>
        <v>1.44</v>
      </c>
      <c r="X90" s="37">
        <f t="shared" si="21"/>
        <v>16.53</v>
      </c>
      <c r="Y90" s="37">
        <f t="shared" si="21"/>
        <v>5.91</v>
      </c>
      <c r="Z90" s="37">
        <f t="shared" si="21"/>
        <v>2.96</v>
      </c>
      <c r="AA90" s="37">
        <f t="shared" si="21"/>
        <v>1.82</v>
      </c>
      <c r="AB90" s="39">
        <f t="shared" si="21"/>
        <v>8.34</v>
      </c>
    </row>
    <row r="91" spans="1:28" ht="15.75" x14ac:dyDescent="0.25">
      <c r="A91" s="23"/>
      <c r="B91" s="32">
        <v>45826</v>
      </c>
      <c r="C91" s="35">
        <f t="shared" si="2"/>
        <v>98.66</v>
      </c>
      <c r="D91" s="36">
        <f t="shared" si="3"/>
        <v>0</v>
      </c>
      <c r="E91" s="37">
        <f t="shared" si="5"/>
        <v>6.15</v>
      </c>
      <c r="F91" s="37">
        <f t="shared" ref="F91:AB91" si="22">F21+ABS(F56)</f>
        <v>0</v>
      </c>
      <c r="G91" s="37">
        <f t="shared" si="22"/>
        <v>0</v>
      </c>
      <c r="H91" s="37">
        <f t="shared" si="22"/>
        <v>0</v>
      </c>
      <c r="I91" s="37">
        <f t="shared" si="22"/>
        <v>0</v>
      </c>
      <c r="J91" s="37">
        <f t="shared" si="22"/>
        <v>0</v>
      </c>
      <c r="K91" s="37">
        <f t="shared" si="22"/>
        <v>8.8699999999999992</v>
      </c>
      <c r="L91" s="37">
        <f t="shared" si="22"/>
        <v>9.43</v>
      </c>
      <c r="M91" s="37">
        <f t="shared" si="22"/>
        <v>0</v>
      </c>
      <c r="N91" s="37">
        <f t="shared" si="22"/>
        <v>0</v>
      </c>
      <c r="O91" s="37">
        <f t="shared" si="22"/>
        <v>0</v>
      </c>
      <c r="P91" s="37">
        <f t="shared" si="22"/>
        <v>0</v>
      </c>
      <c r="Q91" s="37">
        <f t="shared" si="22"/>
        <v>0</v>
      </c>
      <c r="R91" s="37">
        <f t="shared" si="22"/>
        <v>0</v>
      </c>
      <c r="S91" s="37">
        <f t="shared" si="22"/>
        <v>0</v>
      </c>
      <c r="T91" s="37">
        <f t="shared" si="22"/>
        <v>0</v>
      </c>
      <c r="U91" s="37">
        <f t="shared" si="22"/>
        <v>0</v>
      </c>
      <c r="V91" s="37">
        <f t="shared" si="22"/>
        <v>10.32</v>
      </c>
      <c r="W91" s="37">
        <f t="shared" si="22"/>
        <v>16.329999999999998</v>
      </c>
      <c r="X91" s="37">
        <f t="shared" si="22"/>
        <v>12.05</v>
      </c>
      <c r="Y91" s="37">
        <f t="shared" si="22"/>
        <v>7.07</v>
      </c>
      <c r="Z91" s="37">
        <f t="shared" si="22"/>
        <v>10.58</v>
      </c>
      <c r="AA91" s="37">
        <f t="shared" si="22"/>
        <v>12.62</v>
      </c>
      <c r="AB91" s="39">
        <f t="shared" si="22"/>
        <v>5.24</v>
      </c>
    </row>
    <row r="92" spans="1:28" ht="15.75" x14ac:dyDescent="0.25">
      <c r="A92" s="23"/>
      <c r="B92" s="32">
        <v>45827</v>
      </c>
      <c r="C92" s="35">
        <f t="shared" si="2"/>
        <v>158.79</v>
      </c>
      <c r="D92" s="36">
        <f t="shared" si="3"/>
        <v>0</v>
      </c>
      <c r="E92" s="37">
        <f t="shared" si="5"/>
        <v>7.84</v>
      </c>
      <c r="F92" s="37">
        <f t="shared" ref="F92:AB92" si="23">F22+ABS(F57)</f>
        <v>4.49</v>
      </c>
      <c r="G92" s="37">
        <f t="shared" si="23"/>
        <v>5.25</v>
      </c>
      <c r="H92" s="37">
        <f t="shared" si="23"/>
        <v>6.2</v>
      </c>
      <c r="I92" s="37">
        <f t="shared" si="23"/>
        <v>7.48</v>
      </c>
      <c r="J92" s="37">
        <f t="shared" si="23"/>
        <v>1.59</v>
      </c>
      <c r="K92" s="37">
        <f t="shared" si="23"/>
        <v>11.95</v>
      </c>
      <c r="L92" s="37">
        <f t="shared" si="23"/>
        <v>12.1</v>
      </c>
      <c r="M92" s="37">
        <f t="shared" si="23"/>
        <v>1.38</v>
      </c>
      <c r="N92" s="37">
        <f t="shared" si="23"/>
        <v>0</v>
      </c>
      <c r="O92" s="37">
        <f t="shared" si="23"/>
        <v>0</v>
      </c>
      <c r="P92" s="37">
        <f t="shared" si="23"/>
        <v>4.63</v>
      </c>
      <c r="Q92" s="37">
        <f t="shared" si="23"/>
        <v>0.46</v>
      </c>
      <c r="R92" s="37">
        <f t="shared" si="23"/>
        <v>5.99</v>
      </c>
      <c r="S92" s="37">
        <f t="shared" si="23"/>
        <v>12.1</v>
      </c>
      <c r="T92" s="37">
        <f t="shared" si="23"/>
        <v>4.7</v>
      </c>
      <c r="U92" s="37">
        <f t="shared" si="23"/>
        <v>1.23</v>
      </c>
      <c r="V92" s="37">
        <f t="shared" si="23"/>
        <v>12.05</v>
      </c>
      <c r="W92" s="37">
        <f t="shared" si="23"/>
        <v>11.56</v>
      </c>
      <c r="X92" s="37">
        <f t="shared" si="23"/>
        <v>8.98</v>
      </c>
      <c r="Y92" s="37">
        <f t="shared" si="23"/>
        <v>8.9700000000000006</v>
      </c>
      <c r="Z92" s="37">
        <f t="shared" si="23"/>
        <v>9.23</v>
      </c>
      <c r="AA92" s="37">
        <f t="shared" si="23"/>
        <v>9.39</v>
      </c>
      <c r="AB92" s="39">
        <f t="shared" si="23"/>
        <v>11.22</v>
      </c>
    </row>
    <row r="93" spans="1:28" ht="15.75" x14ac:dyDescent="0.25">
      <c r="A93" s="23"/>
      <c r="B93" s="32">
        <v>45828</v>
      </c>
      <c r="C93" s="35">
        <f t="shared" si="2"/>
        <v>214.92</v>
      </c>
      <c r="D93" s="36">
        <f t="shared" si="3"/>
        <v>0</v>
      </c>
      <c r="E93" s="37">
        <f t="shared" si="5"/>
        <v>4.51</v>
      </c>
      <c r="F93" s="37">
        <f t="shared" ref="F93:AB93" si="24">F23+ABS(F58)</f>
        <v>12.85</v>
      </c>
      <c r="G93" s="37">
        <f t="shared" si="24"/>
        <v>4.96</v>
      </c>
      <c r="H93" s="37">
        <f t="shared" si="24"/>
        <v>4.12</v>
      </c>
      <c r="I93" s="37">
        <f t="shared" si="24"/>
        <v>10.98</v>
      </c>
      <c r="J93" s="37">
        <f t="shared" si="24"/>
        <v>11.15</v>
      </c>
      <c r="K93" s="37">
        <f t="shared" si="24"/>
        <v>10.31</v>
      </c>
      <c r="L93" s="37">
        <f t="shared" si="24"/>
        <v>12.26</v>
      </c>
      <c r="M93" s="37">
        <f t="shared" si="24"/>
        <v>13.07</v>
      </c>
      <c r="N93" s="37">
        <f t="shared" si="24"/>
        <v>13.04</v>
      </c>
      <c r="O93" s="37">
        <f t="shared" si="24"/>
        <v>13.04</v>
      </c>
      <c r="P93" s="37">
        <f t="shared" si="24"/>
        <v>3.05</v>
      </c>
      <c r="Q93" s="37">
        <f t="shared" si="24"/>
        <v>2.17</v>
      </c>
      <c r="R93" s="37">
        <f t="shared" si="24"/>
        <v>9.4600000000000009</v>
      </c>
      <c r="S93" s="37">
        <f t="shared" si="24"/>
        <v>9.4600000000000009</v>
      </c>
      <c r="T93" s="37">
        <f t="shared" si="24"/>
        <v>8.82</v>
      </c>
      <c r="U93" s="37">
        <f t="shared" si="24"/>
        <v>2.85</v>
      </c>
      <c r="V93" s="37">
        <f t="shared" si="24"/>
        <v>11.98</v>
      </c>
      <c r="W93" s="37">
        <f t="shared" si="24"/>
        <v>14.29</v>
      </c>
      <c r="X93" s="37">
        <f t="shared" si="24"/>
        <v>4.5999999999999996</v>
      </c>
      <c r="Y93" s="37">
        <f t="shared" si="24"/>
        <v>7.08</v>
      </c>
      <c r="Z93" s="37">
        <f t="shared" si="24"/>
        <v>2.0699999999999998</v>
      </c>
      <c r="AA93" s="37">
        <f t="shared" si="24"/>
        <v>14.31</v>
      </c>
      <c r="AB93" s="39">
        <f t="shared" si="24"/>
        <v>14.49</v>
      </c>
    </row>
    <row r="94" spans="1:28" ht="15.75" x14ac:dyDescent="0.25">
      <c r="A94" s="23"/>
      <c r="B94" s="32">
        <v>45829</v>
      </c>
      <c r="C94" s="35">
        <f t="shared" si="2"/>
        <v>186.10000000000005</v>
      </c>
      <c r="D94" s="36">
        <f t="shared" si="3"/>
        <v>0</v>
      </c>
      <c r="E94" s="37">
        <f t="shared" si="5"/>
        <v>12.09</v>
      </c>
      <c r="F94" s="37">
        <f t="shared" ref="F94:AB94" si="25">F24+ABS(F59)</f>
        <v>1.72</v>
      </c>
      <c r="G94" s="37">
        <f t="shared" si="25"/>
        <v>1.76</v>
      </c>
      <c r="H94" s="37">
        <f t="shared" si="25"/>
        <v>3.27</v>
      </c>
      <c r="I94" s="37">
        <f t="shared" si="25"/>
        <v>0.27</v>
      </c>
      <c r="J94" s="37">
        <f t="shared" si="25"/>
        <v>0.3</v>
      </c>
      <c r="K94" s="37">
        <f t="shared" si="25"/>
        <v>4.25</v>
      </c>
      <c r="L94" s="37">
        <f t="shared" si="25"/>
        <v>6.45</v>
      </c>
      <c r="M94" s="37">
        <f t="shared" si="25"/>
        <v>11.99</v>
      </c>
      <c r="N94" s="37">
        <f t="shared" si="25"/>
        <v>13.17</v>
      </c>
      <c r="O94" s="37">
        <f t="shared" si="25"/>
        <v>8.18</v>
      </c>
      <c r="P94" s="37">
        <f t="shared" si="25"/>
        <v>9.0399999999999991</v>
      </c>
      <c r="Q94" s="37">
        <f t="shared" si="25"/>
        <v>9.18</v>
      </c>
      <c r="R94" s="37">
        <f t="shared" si="25"/>
        <v>9.5299999999999994</v>
      </c>
      <c r="S94" s="37">
        <f t="shared" si="25"/>
        <v>8.94</v>
      </c>
      <c r="T94" s="37">
        <f t="shared" si="25"/>
        <v>8.89</v>
      </c>
      <c r="U94" s="37">
        <f t="shared" si="25"/>
        <v>8.82</v>
      </c>
      <c r="V94" s="37">
        <f t="shared" si="25"/>
        <v>3.97</v>
      </c>
      <c r="W94" s="37">
        <f t="shared" si="25"/>
        <v>7.99</v>
      </c>
      <c r="X94" s="37">
        <f t="shared" si="25"/>
        <v>12.49</v>
      </c>
      <c r="Y94" s="37">
        <f t="shared" si="25"/>
        <v>9.4700000000000006</v>
      </c>
      <c r="Z94" s="37">
        <f t="shared" si="25"/>
        <v>9.7899999999999991</v>
      </c>
      <c r="AA94" s="37">
        <f t="shared" si="25"/>
        <v>13.02</v>
      </c>
      <c r="AB94" s="39">
        <f t="shared" si="25"/>
        <v>11.52</v>
      </c>
    </row>
    <row r="95" spans="1:28" ht="15.75" x14ac:dyDescent="0.25">
      <c r="A95" s="23"/>
      <c r="B95" s="32">
        <v>45830</v>
      </c>
      <c r="C95" s="35">
        <f t="shared" si="2"/>
        <v>116.94999999999997</v>
      </c>
      <c r="D95" s="36">
        <f t="shared" si="3"/>
        <v>0</v>
      </c>
      <c r="E95" s="37">
        <f t="shared" si="5"/>
        <v>8.4</v>
      </c>
      <c r="F95" s="37">
        <f t="shared" ref="F95:AB95" si="26">F25+ABS(F60)</f>
        <v>2.78</v>
      </c>
      <c r="G95" s="37">
        <f t="shared" si="26"/>
        <v>0</v>
      </c>
      <c r="H95" s="37">
        <f t="shared" si="26"/>
        <v>0</v>
      </c>
      <c r="I95" s="37">
        <f t="shared" si="26"/>
        <v>0</v>
      </c>
      <c r="J95" s="37">
        <f t="shared" si="26"/>
        <v>0.87</v>
      </c>
      <c r="K95" s="37">
        <f t="shared" si="26"/>
        <v>1.68</v>
      </c>
      <c r="L95" s="37">
        <f t="shared" si="26"/>
        <v>2.4900000000000002</v>
      </c>
      <c r="M95" s="37">
        <f t="shared" si="26"/>
        <v>0.9</v>
      </c>
      <c r="N95" s="37">
        <f t="shared" si="26"/>
        <v>9</v>
      </c>
      <c r="O95" s="37">
        <f t="shared" si="26"/>
        <v>8.8800000000000008</v>
      </c>
      <c r="P95" s="37">
        <f t="shared" si="26"/>
        <v>9.2100000000000009</v>
      </c>
      <c r="Q95" s="37">
        <f t="shared" si="26"/>
        <v>4.63</v>
      </c>
      <c r="R95" s="37">
        <f t="shared" si="26"/>
        <v>2.5299999999999998</v>
      </c>
      <c r="S95" s="37">
        <f t="shared" si="26"/>
        <v>5.93</v>
      </c>
      <c r="T95" s="37">
        <f t="shared" si="26"/>
        <v>8.86</v>
      </c>
      <c r="U95" s="37">
        <f t="shared" si="26"/>
        <v>5.96</v>
      </c>
      <c r="V95" s="37">
        <f t="shared" si="26"/>
        <v>6.58</v>
      </c>
      <c r="W95" s="37">
        <f t="shared" si="26"/>
        <v>10.24</v>
      </c>
      <c r="X95" s="37">
        <f t="shared" si="26"/>
        <v>7.69</v>
      </c>
      <c r="Y95" s="37">
        <f t="shared" si="26"/>
        <v>6.09</v>
      </c>
      <c r="Z95" s="37">
        <f t="shared" si="26"/>
        <v>5.99</v>
      </c>
      <c r="AA95" s="37">
        <f t="shared" si="26"/>
        <v>3.78</v>
      </c>
      <c r="AB95" s="39">
        <f t="shared" si="26"/>
        <v>4.46</v>
      </c>
    </row>
    <row r="96" spans="1:28" ht="15.75" x14ac:dyDescent="0.25">
      <c r="A96" s="23"/>
      <c r="B96" s="32">
        <v>45831</v>
      </c>
      <c r="C96" s="35">
        <f t="shared" si="2"/>
        <v>146.04999999999998</v>
      </c>
      <c r="D96" s="36">
        <f t="shared" si="3"/>
        <v>0</v>
      </c>
      <c r="E96" s="37">
        <f t="shared" si="5"/>
        <v>2.82</v>
      </c>
      <c r="F96" s="37">
        <f t="shared" ref="F96:AB96" si="27">F26+ABS(F61)</f>
        <v>7.06</v>
      </c>
      <c r="G96" s="37">
        <f t="shared" si="27"/>
        <v>1.99</v>
      </c>
      <c r="H96" s="37">
        <f t="shared" si="27"/>
        <v>6.21</v>
      </c>
      <c r="I96" s="37">
        <f t="shared" si="27"/>
        <v>3.06</v>
      </c>
      <c r="J96" s="37">
        <f t="shared" si="27"/>
        <v>3.33</v>
      </c>
      <c r="K96" s="37">
        <f t="shared" si="27"/>
        <v>0.61</v>
      </c>
      <c r="L96" s="37">
        <f t="shared" si="27"/>
        <v>4.3099999999999996</v>
      </c>
      <c r="M96" s="37">
        <f t="shared" si="27"/>
        <v>4.7300000000000004</v>
      </c>
      <c r="N96" s="37">
        <f t="shared" si="27"/>
        <v>4.24</v>
      </c>
      <c r="O96" s="37">
        <f t="shared" si="27"/>
        <v>7.7</v>
      </c>
      <c r="P96" s="37">
        <f t="shared" si="27"/>
        <v>9.24</v>
      </c>
      <c r="Q96" s="37">
        <f t="shared" si="27"/>
        <v>9.23</v>
      </c>
      <c r="R96" s="37">
        <f t="shared" si="27"/>
        <v>9.23</v>
      </c>
      <c r="S96" s="37">
        <f t="shared" si="27"/>
        <v>3.1</v>
      </c>
      <c r="T96" s="37">
        <f t="shared" si="27"/>
        <v>2.54</v>
      </c>
      <c r="U96" s="37">
        <f t="shared" si="27"/>
        <v>4.38</v>
      </c>
      <c r="V96" s="37">
        <f t="shared" si="27"/>
        <v>10.130000000000001</v>
      </c>
      <c r="W96" s="37">
        <f t="shared" si="27"/>
        <v>12.79</v>
      </c>
      <c r="X96" s="37">
        <f t="shared" si="27"/>
        <v>13.11</v>
      </c>
      <c r="Y96" s="37">
        <f t="shared" si="27"/>
        <v>2.2599999999999998</v>
      </c>
      <c r="Z96" s="37">
        <f t="shared" si="27"/>
        <v>6.34</v>
      </c>
      <c r="AA96" s="37">
        <f t="shared" si="27"/>
        <v>8.8800000000000008</v>
      </c>
      <c r="AB96" s="39">
        <f t="shared" si="27"/>
        <v>8.76</v>
      </c>
    </row>
    <row r="97" spans="1:28" ht="15.75" x14ac:dyDescent="0.25">
      <c r="A97" s="23"/>
      <c r="B97" s="32">
        <v>45832</v>
      </c>
      <c r="C97" s="35">
        <f t="shared" si="2"/>
        <v>133.07</v>
      </c>
      <c r="D97" s="36">
        <f t="shared" si="3"/>
        <v>0</v>
      </c>
      <c r="E97" s="37">
        <f t="shared" si="5"/>
        <v>3.38</v>
      </c>
      <c r="F97" s="37">
        <f t="shared" ref="F97:AB97" si="28">F27+ABS(F62)</f>
        <v>1.65</v>
      </c>
      <c r="G97" s="37">
        <f t="shared" si="28"/>
        <v>4.5</v>
      </c>
      <c r="H97" s="37">
        <f t="shared" si="28"/>
        <v>0</v>
      </c>
      <c r="I97" s="37">
        <f t="shared" si="28"/>
        <v>0</v>
      </c>
      <c r="J97" s="37">
        <f t="shared" si="28"/>
        <v>0</v>
      </c>
      <c r="K97" s="37">
        <f t="shared" si="28"/>
        <v>9.51</v>
      </c>
      <c r="L97" s="37">
        <f t="shared" si="28"/>
        <v>10.64</v>
      </c>
      <c r="M97" s="37">
        <f t="shared" si="28"/>
        <v>7.69</v>
      </c>
      <c r="N97" s="37">
        <f t="shared" si="28"/>
        <v>4.7</v>
      </c>
      <c r="O97" s="37">
        <f t="shared" si="28"/>
        <v>0</v>
      </c>
      <c r="P97" s="37">
        <f t="shared" si="28"/>
        <v>0</v>
      </c>
      <c r="Q97" s="37">
        <f t="shared" si="28"/>
        <v>0</v>
      </c>
      <c r="R97" s="37">
        <f t="shared" si="28"/>
        <v>9.39</v>
      </c>
      <c r="S97" s="37">
        <f t="shared" si="28"/>
        <v>8.98</v>
      </c>
      <c r="T97" s="37">
        <f t="shared" si="28"/>
        <v>9.08</v>
      </c>
      <c r="U97" s="37">
        <f t="shared" si="28"/>
        <v>9.11</v>
      </c>
      <c r="V97" s="37">
        <f t="shared" si="28"/>
        <v>8.2799999999999994</v>
      </c>
      <c r="W97" s="37">
        <f t="shared" si="28"/>
        <v>12.22</v>
      </c>
      <c r="X97" s="37">
        <f t="shared" si="28"/>
        <v>3.8</v>
      </c>
      <c r="Y97" s="37">
        <f t="shared" si="28"/>
        <v>8.49</v>
      </c>
      <c r="Z97" s="37">
        <f t="shared" si="28"/>
        <v>12.64</v>
      </c>
      <c r="AA97" s="37">
        <f t="shared" si="28"/>
        <v>4.1100000000000003</v>
      </c>
      <c r="AB97" s="39">
        <f t="shared" si="28"/>
        <v>4.9000000000000004</v>
      </c>
    </row>
    <row r="98" spans="1:28" ht="15.75" x14ac:dyDescent="0.25">
      <c r="A98" s="23"/>
      <c r="B98" s="32">
        <v>45833</v>
      </c>
      <c r="C98" s="35">
        <f t="shared" si="2"/>
        <v>118.68</v>
      </c>
      <c r="D98" s="36">
        <f t="shared" si="3"/>
        <v>0</v>
      </c>
      <c r="E98" s="37">
        <f t="shared" si="5"/>
        <v>13.13</v>
      </c>
      <c r="F98" s="37">
        <f t="shared" ref="F98:AB98" si="29">F28+ABS(F63)</f>
        <v>0</v>
      </c>
      <c r="G98" s="37">
        <f t="shared" si="29"/>
        <v>0</v>
      </c>
      <c r="H98" s="37">
        <f t="shared" si="29"/>
        <v>0</v>
      </c>
      <c r="I98" s="37">
        <f t="shared" si="29"/>
        <v>0</v>
      </c>
      <c r="J98" s="37">
        <f t="shared" si="29"/>
        <v>0</v>
      </c>
      <c r="K98" s="37">
        <f t="shared" si="29"/>
        <v>0</v>
      </c>
      <c r="L98" s="37">
        <f t="shared" si="29"/>
        <v>0</v>
      </c>
      <c r="M98" s="37">
        <f t="shared" si="29"/>
        <v>0</v>
      </c>
      <c r="N98" s="37">
        <f t="shared" si="29"/>
        <v>0</v>
      </c>
      <c r="O98" s="37">
        <f t="shared" si="29"/>
        <v>0</v>
      </c>
      <c r="P98" s="37">
        <f t="shared" si="29"/>
        <v>0</v>
      </c>
      <c r="Q98" s="37">
        <f t="shared" si="29"/>
        <v>0</v>
      </c>
      <c r="R98" s="37">
        <f t="shared" si="29"/>
        <v>0</v>
      </c>
      <c r="S98" s="37">
        <f t="shared" si="29"/>
        <v>0</v>
      </c>
      <c r="T98" s="37">
        <f t="shared" si="29"/>
        <v>10.49</v>
      </c>
      <c r="U98" s="37">
        <f t="shared" si="29"/>
        <v>7.79</v>
      </c>
      <c r="V98" s="37">
        <f t="shared" si="29"/>
        <v>12.42</v>
      </c>
      <c r="W98" s="37">
        <f t="shared" si="29"/>
        <v>10.210000000000001</v>
      </c>
      <c r="X98" s="37">
        <f t="shared" si="29"/>
        <v>13.49</v>
      </c>
      <c r="Y98" s="37">
        <f t="shared" si="29"/>
        <v>13.23</v>
      </c>
      <c r="Z98" s="37">
        <f t="shared" si="29"/>
        <v>12.14</v>
      </c>
      <c r="AA98" s="37">
        <f t="shared" si="29"/>
        <v>12.16</v>
      </c>
      <c r="AB98" s="39">
        <f t="shared" si="29"/>
        <v>13.62</v>
      </c>
    </row>
    <row r="99" spans="1:28" ht="15.75" x14ac:dyDescent="0.25">
      <c r="A99" s="23"/>
      <c r="B99" s="32">
        <v>45834</v>
      </c>
      <c r="C99" s="35">
        <f t="shared" si="2"/>
        <v>209.38000000000005</v>
      </c>
      <c r="D99" s="36">
        <f t="shared" si="3"/>
        <v>0</v>
      </c>
      <c r="E99" s="37">
        <f t="shared" si="5"/>
        <v>12.95</v>
      </c>
      <c r="F99" s="37">
        <f t="shared" ref="F99:AB99" si="30">F29+ABS(F64)</f>
        <v>0</v>
      </c>
      <c r="G99" s="37">
        <f t="shared" si="30"/>
        <v>0</v>
      </c>
      <c r="H99" s="37">
        <f t="shared" si="30"/>
        <v>0</v>
      </c>
      <c r="I99" s="37">
        <f t="shared" si="30"/>
        <v>0</v>
      </c>
      <c r="J99" s="37">
        <f t="shared" si="30"/>
        <v>0</v>
      </c>
      <c r="K99" s="37">
        <f t="shared" si="30"/>
        <v>0</v>
      </c>
      <c r="L99" s="37">
        <f t="shared" si="30"/>
        <v>10.19</v>
      </c>
      <c r="M99" s="37">
        <f t="shared" si="30"/>
        <v>13.02</v>
      </c>
      <c r="N99" s="37">
        <f t="shared" si="30"/>
        <v>12.81</v>
      </c>
      <c r="O99" s="37">
        <f t="shared" si="30"/>
        <v>13.15</v>
      </c>
      <c r="P99" s="37">
        <f t="shared" si="30"/>
        <v>13.29</v>
      </c>
      <c r="Q99" s="37">
        <f t="shared" si="30"/>
        <v>13.34</v>
      </c>
      <c r="R99" s="37">
        <f t="shared" si="30"/>
        <v>13.22</v>
      </c>
      <c r="S99" s="37">
        <f t="shared" si="30"/>
        <v>13.43</v>
      </c>
      <c r="T99" s="37">
        <f t="shared" si="30"/>
        <v>13.38</v>
      </c>
      <c r="U99" s="37">
        <f t="shared" si="30"/>
        <v>11.28</v>
      </c>
      <c r="V99" s="37">
        <f t="shared" si="30"/>
        <v>12.81</v>
      </c>
      <c r="W99" s="37">
        <f t="shared" si="30"/>
        <v>13.11</v>
      </c>
      <c r="X99" s="37">
        <f t="shared" si="30"/>
        <v>13.15</v>
      </c>
      <c r="Y99" s="37">
        <f t="shared" si="30"/>
        <v>13.08</v>
      </c>
      <c r="Z99" s="37">
        <f t="shared" si="30"/>
        <v>12.84</v>
      </c>
      <c r="AA99" s="37">
        <f t="shared" si="30"/>
        <v>2.46</v>
      </c>
      <c r="AB99" s="39">
        <f t="shared" si="30"/>
        <v>1.87</v>
      </c>
    </row>
    <row r="100" spans="1:28" ht="15.75" x14ac:dyDescent="0.25">
      <c r="A100" s="23"/>
      <c r="B100" s="32">
        <v>45835</v>
      </c>
      <c r="C100" s="35">
        <f t="shared" si="2"/>
        <v>167.93</v>
      </c>
      <c r="D100" s="36">
        <f t="shared" si="3"/>
        <v>0</v>
      </c>
      <c r="E100" s="37">
        <f t="shared" si="5"/>
        <v>1.67</v>
      </c>
      <c r="F100" s="37">
        <f t="shared" ref="F100:AB100" si="31">F30+ABS(F65)</f>
        <v>0</v>
      </c>
      <c r="G100" s="37">
        <f t="shared" si="31"/>
        <v>0</v>
      </c>
      <c r="H100" s="37">
        <f t="shared" si="31"/>
        <v>0</v>
      </c>
      <c r="I100" s="37">
        <f t="shared" si="31"/>
        <v>0</v>
      </c>
      <c r="J100" s="37">
        <f t="shared" si="31"/>
        <v>0</v>
      </c>
      <c r="K100" s="37">
        <f t="shared" si="31"/>
        <v>0</v>
      </c>
      <c r="L100" s="37">
        <f t="shared" si="31"/>
        <v>0</v>
      </c>
      <c r="M100" s="37">
        <f t="shared" si="31"/>
        <v>12.41</v>
      </c>
      <c r="N100" s="37">
        <f t="shared" si="31"/>
        <v>13.35</v>
      </c>
      <c r="O100" s="37">
        <f t="shared" si="31"/>
        <v>13.32</v>
      </c>
      <c r="P100" s="37">
        <f t="shared" si="31"/>
        <v>13.3</v>
      </c>
      <c r="Q100" s="37">
        <f t="shared" si="31"/>
        <v>13.45</v>
      </c>
      <c r="R100" s="37">
        <f t="shared" si="31"/>
        <v>10.97</v>
      </c>
      <c r="S100" s="37">
        <f t="shared" si="31"/>
        <v>13.36</v>
      </c>
      <c r="T100" s="37">
        <f t="shared" si="31"/>
        <v>13.52</v>
      </c>
      <c r="U100" s="37">
        <f t="shared" si="31"/>
        <v>13.58</v>
      </c>
      <c r="V100" s="37">
        <f t="shared" si="31"/>
        <v>13.08</v>
      </c>
      <c r="W100" s="37">
        <f t="shared" si="31"/>
        <v>2.25</v>
      </c>
      <c r="X100" s="37">
        <f t="shared" si="31"/>
        <v>9.75</v>
      </c>
      <c r="Y100" s="37">
        <f t="shared" si="31"/>
        <v>6.47</v>
      </c>
      <c r="Z100" s="37">
        <f t="shared" si="31"/>
        <v>3.34</v>
      </c>
      <c r="AA100" s="37">
        <f t="shared" si="31"/>
        <v>9.61</v>
      </c>
      <c r="AB100" s="39">
        <f t="shared" si="31"/>
        <v>4.5</v>
      </c>
    </row>
    <row r="101" spans="1:28" ht="15.75" x14ac:dyDescent="0.25">
      <c r="A101" s="23"/>
      <c r="B101" s="32">
        <v>45836</v>
      </c>
      <c r="C101" s="35">
        <f t="shared" si="2"/>
        <v>145.26</v>
      </c>
      <c r="D101" s="36">
        <f t="shared" si="3"/>
        <v>0</v>
      </c>
      <c r="E101" s="37">
        <f t="shared" si="5"/>
        <v>10.07</v>
      </c>
      <c r="F101" s="37">
        <f t="shared" ref="F101:AB101" si="32">F31+ABS(F66)</f>
        <v>0</v>
      </c>
      <c r="G101" s="37">
        <f t="shared" si="32"/>
        <v>0</v>
      </c>
      <c r="H101" s="37">
        <f t="shared" si="32"/>
        <v>0</v>
      </c>
      <c r="I101" s="37">
        <f t="shared" si="32"/>
        <v>0</v>
      </c>
      <c r="J101" s="37">
        <f t="shared" si="32"/>
        <v>0</v>
      </c>
      <c r="K101" s="37">
        <f t="shared" si="32"/>
        <v>0</v>
      </c>
      <c r="L101" s="37">
        <f t="shared" si="32"/>
        <v>0</v>
      </c>
      <c r="M101" s="37">
        <f t="shared" si="32"/>
        <v>0</v>
      </c>
      <c r="N101" s="37">
        <f t="shared" si="32"/>
        <v>7.94</v>
      </c>
      <c r="O101" s="37">
        <f t="shared" si="32"/>
        <v>4.18</v>
      </c>
      <c r="P101" s="37">
        <f t="shared" si="32"/>
        <v>1.1000000000000001</v>
      </c>
      <c r="Q101" s="37">
        <f t="shared" si="32"/>
        <v>7.54</v>
      </c>
      <c r="R101" s="37">
        <f t="shared" si="32"/>
        <v>2.67</v>
      </c>
      <c r="S101" s="37">
        <f t="shared" si="32"/>
        <v>6.74</v>
      </c>
      <c r="T101" s="37">
        <f t="shared" si="32"/>
        <v>9.92</v>
      </c>
      <c r="U101" s="37">
        <f t="shared" si="32"/>
        <v>9.86</v>
      </c>
      <c r="V101" s="37">
        <f t="shared" si="32"/>
        <v>9.8800000000000008</v>
      </c>
      <c r="W101" s="37">
        <f t="shared" si="32"/>
        <v>9.8000000000000007</v>
      </c>
      <c r="X101" s="37">
        <f t="shared" si="32"/>
        <v>12.89</v>
      </c>
      <c r="Y101" s="37">
        <f t="shared" si="32"/>
        <v>12.82</v>
      </c>
      <c r="Z101" s="37">
        <f t="shared" si="32"/>
        <v>13.8</v>
      </c>
      <c r="AA101" s="37">
        <f t="shared" si="32"/>
        <v>13.83</v>
      </c>
      <c r="AB101" s="39">
        <f t="shared" si="32"/>
        <v>12.22</v>
      </c>
    </row>
    <row r="102" spans="1:28" ht="15.75" x14ac:dyDescent="0.25">
      <c r="A102" s="23"/>
      <c r="B102" s="32">
        <v>45837</v>
      </c>
      <c r="C102" s="35">
        <f t="shared" si="2"/>
        <v>175.94</v>
      </c>
      <c r="D102" s="36">
        <f t="shared" si="3"/>
        <v>0</v>
      </c>
      <c r="E102" s="37">
        <f t="shared" si="5"/>
        <v>0</v>
      </c>
      <c r="F102" s="37">
        <f t="shared" ref="F102:AB102" si="33">F32+ABS(F67)</f>
        <v>0</v>
      </c>
      <c r="G102" s="37">
        <f t="shared" si="33"/>
        <v>0</v>
      </c>
      <c r="H102" s="37">
        <f t="shared" si="33"/>
        <v>0</v>
      </c>
      <c r="I102" s="37">
        <f t="shared" si="33"/>
        <v>0</v>
      </c>
      <c r="J102" s="37">
        <f t="shared" si="33"/>
        <v>0</v>
      </c>
      <c r="K102" s="37">
        <f t="shared" si="33"/>
        <v>0</v>
      </c>
      <c r="L102" s="37">
        <f t="shared" si="33"/>
        <v>8.65</v>
      </c>
      <c r="M102" s="37">
        <f t="shared" si="33"/>
        <v>9.2899999999999991</v>
      </c>
      <c r="N102" s="37">
        <f t="shared" si="33"/>
        <v>9.7200000000000006</v>
      </c>
      <c r="O102" s="37">
        <f t="shared" si="33"/>
        <v>9.8699999999999992</v>
      </c>
      <c r="P102" s="37">
        <f t="shared" si="33"/>
        <v>9.9499999999999993</v>
      </c>
      <c r="Q102" s="37">
        <f t="shared" si="33"/>
        <v>9.7899999999999991</v>
      </c>
      <c r="R102" s="37">
        <f t="shared" si="33"/>
        <v>8.8800000000000008</v>
      </c>
      <c r="S102" s="37">
        <f t="shared" si="33"/>
        <v>9.93</v>
      </c>
      <c r="T102" s="37">
        <f t="shared" si="33"/>
        <v>10.16</v>
      </c>
      <c r="U102" s="37">
        <f t="shared" si="33"/>
        <v>9.7899999999999991</v>
      </c>
      <c r="V102" s="37">
        <f t="shared" si="33"/>
        <v>13.66</v>
      </c>
      <c r="W102" s="37">
        <f t="shared" si="33"/>
        <v>13.76</v>
      </c>
      <c r="X102" s="37">
        <f t="shared" si="33"/>
        <v>9</v>
      </c>
      <c r="Y102" s="37">
        <f t="shared" si="33"/>
        <v>12.48</v>
      </c>
      <c r="Z102" s="37">
        <f t="shared" si="33"/>
        <v>2.04</v>
      </c>
      <c r="AA102" s="37">
        <f t="shared" si="33"/>
        <v>12.08</v>
      </c>
      <c r="AB102" s="39">
        <f t="shared" si="33"/>
        <v>16.89</v>
      </c>
    </row>
    <row r="103" spans="1:28" ht="15.75" x14ac:dyDescent="0.25">
      <c r="A103" s="23"/>
      <c r="B103" s="32">
        <v>45838</v>
      </c>
      <c r="C103" s="35">
        <f t="shared" si="2"/>
        <v>141.9</v>
      </c>
      <c r="D103" s="36">
        <f t="shared" si="3"/>
        <v>0</v>
      </c>
      <c r="E103" s="37">
        <f t="shared" si="5"/>
        <v>0</v>
      </c>
      <c r="F103" s="37">
        <f t="shared" ref="F103:AB103" si="34">F33+ABS(F68)</f>
        <v>0</v>
      </c>
      <c r="G103" s="37">
        <f t="shared" si="34"/>
        <v>0</v>
      </c>
      <c r="H103" s="37">
        <f t="shared" si="34"/>
        <v>0</v>
      </c>
      <c r="I103" s="37">
        <f t="shared" si="34"/>
        <v>0</v>
      </c>
      <c r="J103" s="37">
        <f t="shared" si="34"/>
        <v>0</v>
      </c>
      <c r="K103" s="37">
        <f t="shared" si="34"/>
        <v>0</v>
      </c>
      <c r="L103" s="37">
        <f t="shared" si="34"/>
        <v>0</v>
      </c>
      <c r="M103" s="37">
        <f t="shared" si="34"/>
        <v>9.93</v>
      </c>
      <c r="N103" s="37">
        <f t="shared" si="34"/>
        <v>0.74</v>
      </c>
      <c r="O103" s="37">
        <f t="shared" si="34"/>
        <v>1.29</v>
      </c>
      <c r="P103" s="37">
        <f t="shared" si="34"/>
        <v>11.47</v>
      </c>
      <c r="Q103" s="37">
        <f t="shared" si="34"/>
        <v>13.27</v>
      </c>
      <c r="R103" s="37">
        <f t="shared" si="34"/>
        <v>13.29</v>
      </c>
      <c r="S103" s="37">
        <f t="shared" si="34"/>
        <v>7.35</v>
      </c>
      <c r="T103" s="37">
        <f t="shared" si="34"/>
        <v>6.07</v>
      </c>
      <c r="U103" s="37">
        <f t="shared" si="34"/>
        <v>1.6</v>
      </c>
      <c r="V103" s="37">
        <f t="shared" si="34"/>
        <v>14.91</v>
      </c>
      <c r="W103" s="37">
        <f t="shared" si="34"/>
        <v>10.69</v>
      </c>
      <c r="X103" s="37">
        <f t="shared" si="34"/>
        <v>10.98</v>
      </c>
      <c r="Y103" s="37">
        <f t="shared" si="34"/>
        <v>16.329999999999998</v>
      </c>
      <c r="Z103" s="37">
        <f t="shared" si="34"/>
        <v>10.29</v>
      </c>
      <c r="AA103" s="37">
        <f t="shared" si="34"/>
        <v>12.73</v>
      </c>
      <c r="AB103" s="39">
        <f t="shared" si="34"/>
        <v>0.96</v>
      </c>
    </row>
    <row r="104" spans="1:28" ht="15.75" x14ac:dyDescent="0.25">
      <c r="A104" s="23"/>
      <c r="B104" s="33"/>
      <c r="C104" s="40">
        <f t="shared" si="2"/>
        <v>0</v>
      </c>
      <c r="D104" s="41">
        <f t="shared" si="3"/>
        <v>0</v>
      </c>
      <c r="E104" s="42">
        <f>E34+E69</f>
        <v>0</v>
      </c>
      <c r="F104" s="42">
        <f t="shared" ref="F104:AB104" si="35">F34+F69</f>
        <v>0</v>
      </c>
      <c r="G104" s="42">
        <f t="shared" si="35"/>
        <v>0</v>
      </c>
      <c r="H104" s="42">
        <f t="shared" si="35"/>
        <v>0</v>
      </c>
      <c r="I104" s="42">
        <f t="shared" si="35"/>
        <v>0</v>
      </c>
      <c r="J104" s="42">
        <f t="shared" si="35"/>
        <v>0</v>
      </c>
      <c r="K104" s="42">
        <f t="shared" si="35"/>
        <v>0</v>
      </c>
      <c r="L104" s="42">
        <f t="shared" si="35"/>
        <v>0</v>
      </c>
      <c r="M104" s="42">
        <f t="shared" si="35"/>
        <v>0</v>
      </c>
      <c r="N104" s="42">
        <f t="shared" si="35"/>
        <v>0</v>
      </c>
      <c r="O104" s="42">
        <f>O34+O69</f>
        <v>0</v>
      </c>
      <c r="P104" s="42">
        <f t="shared" si="35"/>
        <v>0</v>
      </c>
      <c r="Q104" s="42">
        <f t="shared" si="35"/>
        <v>0</v>
      </c>
      <c r="R104" s="42">
        <f t="shared" si="35"/>
        <v>0</v>
      </c>
      <c r="S104" s="42">
        <f t="shared" si="35"/>
        <v>0</v>
      </c>
      <c r="T104" s="42">
        <f t="shared" si="35"/>
        <v>0</v>
      </c>
      <c r="U104" s="42">
        <f t="shared" si="35"/>
        <v>0</v>
      </c>
      <c r="V104" s="42">
        <f t="shared" si="35"/>
        <v>0</v>
      </c>
      <c r="W104" s="42">
        <f t="shared" si="35"/>
        <v>0</v>
      </c>
      <c r="X104" s="42">
        <f t="shared" si="35"/>
        <v>0</v>
      </c>
      <c r="Y104" s="42">
        <f t="shared" si="35"/>
        <v>0</v>
      </c>
      <c r="Z104" s="42">
        <f t="shared" si="35"/>
        <v>0</v>
      </c>
      <c r="AA104" s="42">
        <f t="shared" si="35"/>
        <v>0</v>
      </c>
      <c r="AB104" s="43">
        <f t="shared" si="35"/>
        <v>0</v>
      </c>
    </row>
  </sheetData>
  <mergeCells count="71"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topLeftCell="A37" workbookViewId="0">
      <selection activeCell="C70" sqref="C70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40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45809</v>
      </c>
      <c r="C4" s="70">
        <f t="shared" ref="C4:C34" si="0">SUM(E4:AB4)</f>
        <v>99.666666669999998</v>
      </c>
      <c r="D4" s="71"/>
      <c r="E4" s="29">
        <v>25.333333329999999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7.6666666699999997</v>
      </c>
      <c r="AA4" s="30">
        <v>46.666666669999998</v>
      </c>
      <c r="AB4" s="31">
        <v>20</v>
      </c>
    </row>
    <row r="5" spans="1:28" ht="15.75" x14ac:dyDescent="0.25">
      <c r="A5" s="23"/>
      <c r="B5" s="32">
        <v>45810</v>
      </c>
      <c r="C5" s="70">
        <f t="shared" si="0"/>
        <v>40</v>
      </c>
      <c r="D5" s="71"/>
      <c r="E5" s="29">
        <v>20</v>
      </c>
      <c r="F5" s="30">
        <v>20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1">
        <v>0</v>
      </c>
    </row>
    <row r="6" spans="1:28" ht="15.75" x14ac:dyDescent="0.25">
      <c r="A6" s="23"/>
      <c r="B6" s="32">
        <v>45811</v>
      </c>
      <c r="C6" s="70">
        <f t="shared" si="0"/>
        <v>41.333333330000002</v>
      </c>
      <c r="D6" s="71"/>
      <c r="E6" s="29">
        <v>6.3333333300000003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15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20</v>
      </c>
      <c r="X6" s="30">
        <v>0</v>
      </c>
      <c r="Y6" s="30">
        <v>0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45812</v>
      </c>
      <c r="C7" s="70">
        <f t="shared" si="0"/>
        <v>62.333333339999996</v>
      </c>
      <c r="D7" s="71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13.33333333</v>
      </c>
      <c r="L7" s="30">
        <v>0</v>
      </c>
      <c r="M7" s="30">
        <v>0</v>
      </c>
      <c r="N7" s="30">
        <v>11.66666667</v>
      </c>
      <c r="O7" s="30">
        <v>20</v>
      </c>
      <c r="P7" s="30">
        <v>4.6666666699999997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3.6666666700000001</v>
      </c>
      <c r="W7" s="30">
        <v>9</v>
      </c>
      <c r="X7" s="30">
        <v>0</v>
      </c>
      <c r="Y7" s="30">
        <v>0</v>
      </c>
      <c r="Z7" s="30">
        <v>0</v>
      </c>
      <c r="AA7" s="30">
        <v>0</v>
      </c>
      <c r="AB7" s="31">
        <v>0</v>
      </c>
    </row>
    <row r="8" spans="1:28" ht="15.75" x14ac:dyDescent="0.25">
      <c r="A8" s="23"/>
      <c r="B8" s="32">
        <v>45813</v>
      </c>
      <c r="C8" s="70">
        <f t="shared" si="0"/>
        <v>418.33333333000002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5.3333333300000003</v>
      </c>
      <c r="L8" s="30">
        <v>25</v>
      </c>
      <c r="M8" s="30">
        <v>10</v>
      </c>
      <c r="N8" s="30">
        <v>0</v>
      </c>
      <c r="O8" s="30">
        <v>0</v>
      </c>
      <c r="P8" s="30">
        <v>14.66666667</v>
      </c>
      <c r="Q8" s="30">
        <v>20</v>
      </c>
      <c r="R8" s="30">
        <v>20</v>
      </c>
      <c r="S8" s="30">
        <v>20</v>
      </c>
      <c r="T8" s="30">
        <v>20</v>
      </c>
      <c r="U8" s="30">
        <v>40</v>
      </c>
      <c r="V8" s="30">
        <v>60</v>
      </c>
      <c r="W8" s="30">
        <v>60</v>
      </c>
      <c r="X8" s="30">
        <v>60</v>
      </c>
      <c r="Y8" s="30">
        <v>5.3333333300000003</v>
      </c>
      <c r="Z8" s="30">
        <v>20</v>
      </c>
      <c r="AA8" s="30">
        <v>18</v>
      </c>
      <c r="AB8" s="31">
        <v>20</v>
      </c>
    </row>
    <row r="9" spans="1:28" ht="15.75" x14ac:dyDescent="0.25">
      <c r="A9" s="23"/>
      <c r="B9" s="32">
        <v>45814</v>
      </c>
      <c r="C9" s="70">
        <f t="shared" si="0"/>
        <v>8.3333333300000003</v>
      </c>
      <c r="D9" s="71"/>
      <c r="E9" s="29">
        <v>6.3333333300000003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1</v>
      </c>
      <c r="U9" s="30">
        <v>1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1">
        <v>0</v>
      </c>
    </row>
    <row r="10" spans="1:28" ht="15.75" x14ac:dyDescent="0.25">
      <c r="A10" s="23"/>
      <c r="B10" s="32">
        <v>45815</v>
      </c>
      <c r="C10" s="70">
        <f t="shared" si="0"/>
        <v>0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45816</v>
      </c>
      <c r="C11" s="70">
        <f t="shared" si="0"/>
        <v>5.85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0.18333332999999999</v>
      </c>
      <c r="V11" s="30">
        <v>0</v>
      </c>
      <c r="W11" s="30">
        <v>5.6666666699999997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45817</v>
      </c>
      <c r="C12" s="70">
        <f t="shared" si="0"/>
        <v>164.33333332999999</v>
      </c>
      <c r="D12" s="71"/>
      <c r="E12" s="29">
        <v>20</v>
      </c>
      <c r="F12" s="30">
        <v>20</v>
      </c>
      <c r="G12" s="30">
        <v>20</v>
      </c>
      <c r="H12" s="30">
        <v>20</v>
      </c>
      <c r="I12" s="30">
        <v>20</v>
      </c>
      <c r="J12" s="30">
        <v>20</v>
      </c>
      <c r="K12" s="30">
        <v>20</v>
      </c>
      <c r="L12" s="30">
        <v>20</v>
      </c>
      <c r="M12" s="30">
        <v>4.3333333300000003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45818</v>
      </c>
      <c r="C13" s="70">
        <f t="shared" si="0"/>
        <v>128.58333332999999</v>
      </c>
      <c r="D13" s="71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18.583333329999999</v>
      </c>
      <c r="M13" s="30">
        <v>25</v>
      </c>
      <c r="N13" s="30">
        <v>20</v>
      </c>
      <c r="O13" s="30">
        <v>20</v>
      </c>
      <c r="P13" s="30">
        <v>13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3.6666666700000001</v>
      </c>
      <c r="W13" s="30">
        <v>28.333333329999999</v>
      </c>
      <c r="X13" s="30">
        <v>0</v>
      </c>
      <c r="Y13" s="30">
        <v>0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45819</v>
      </c>
      <c r="C14" s="70">
        <f t="shared" si="0"/>
        <v>47.333333320000001</v>
      </c>
      <c r="D14" s="71"/>
      <c r="E14" s="29">
        <v>15.33333333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13.33333333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13.33333333</v>
      </c>
      <c r="V14" s="30">
        <v>0</v>
      </c>
      <c r="W14" s="30">
        <v>5.3333333300000003</v>
      </c>
      <c r="X14" s="30">
        <v>0</v>
      </c>
      <c r="Y14" s="30">
        <v>0</v>
      </c>
      <c r="Z14" s="30">
        <v>0</v>
      </c>
      <c r="AA14" s="30">
        <v>0</v>
      </c>
      <c r="AB14" s="31">
        <v>0</v>
      </c>
    </row>
    <row r="15" spans="1:28" ht="15.75" x14ac:dyDescent="0.25">
      <c r="A15" s="23"/>
      <c r="B15" s="32">
        <v>45820</v>
      </c>
      <c r="C15" s="70">
        <f t="shared" si="0"/>
        <v>194.91666666999998</v>
      </c>
      <c r="D15" s="71"/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12.66666667</v>
      </c>
      <c r="L15" s="30">
        <v>6.6666666699999997</v>
      </c>
      <c r="M15" s="30">
        <v>17.916666670000001</v>
      </c>
      <c r="N15" s="30">
        <v>20</v>
      </c>
      <c r="O15" s="30">
        <v>20</v>
      </c>
      <c r="P15" s="30">
        <v>20</v>
      </c>
      <c r="Q15" s="30">
        <v>20</v>
      </c>
      <c r="R15" s="30">
        <v>20</v>
      </c>
      <c r="S15" s="30">
        <v>11.33333333</v>
      </c>
      <c r="T15" s="30">
        <v>4</v>
      </c>
      <c r="U15" s="30">
        <v>0</v>
      </c>
      <c r="V15" s="30">
        <v>2.3333333299999999</v>
      </c>
      <c r="W15" s="30">
        <v>20</v>
      </c>
      <c r="X15" s="30">
        <v>20</v>
      </c>
      <c r="Y15" s="30">
        <v>0</v>
      </c>
      <c r="Z15" s="30">
        <v>0</v>
      </c>
      <c r="AA15" s="30">
        <v>0</v>
      </c>
      <c r="AB15" s="31">
        <v>0</v>
      </c>
    </row>
    <row r="16" spans="1:28" ht="15.75" x14ac:dyDescent="0.25">
      <c r="A16" s="23"/>
      <c r="B16" s="32">
        <v>45821</v>
      </c>
      <c r="C16" s="70">
        <f t="shared" si="0"/>
        <v>0</v>
      </c>
      <c r="D16" s="71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1">
        <v>0</v>
      </c>
    </row>
    <row r="17" spans="1:28" ht="15.75" x14ac:dyDescent="0.25">
      <c r="A17" s="23"/>
      <c r="B17" s="32">
        <v>45822</v>
      </c>
      <c r="C17" s="70">
        <f t="shared" si="0"/>
        <v>5.0166666699999993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0.4</v>
      </c>
      <c r="Q17" s="30">
        <v>1</v>
      </c>
      <c r="R17" s="30">
        <v>0.61666666999999997</v>
      </c>
      <c r="S17" s="30">
        <v>1</v>
      </c>
      <c r="T17" s="30">
        <v>1</v>
      </c>
      <c r="U17" s="30">
        <v>1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1">
        <v>0</v>
      </c>
    </row>
    <row r="18" spans="1:28" ht="15.75" x14ac:dyDescent="0.25">
      <c r="A18" s="23"/>
      <c r="B18" s="32">
        <v>45823</v>
      </c>
      <c r="C18" s="70">
        <f t="shared" si="0"/>
        <v>0</v>
      </c>
      <c r="D18" s="71"/>
      <c r="E18" s="29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1">
        <v>0</v>
      </c>
    </row>
    <row r="19" spans="1:28" ht="15.75" x14ac:dyDescent="0.25">
      <c r="A19" s="23"/>
      <c r="B19" s="32">
        <v>45824</v>
      </c>
      <c r="C19" s="70">
        <f t="shared" si="0"/>
        <v>0</v>
      </c>
      <c r="D19" s="71"/>
      <c r="E19" s="29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1">
        <v>0</v>
      </c>
    </row>
    <row r="20" spans="1:28" ht="15.75" x14ac:dyDescent="0.25">
      <c r="A20" s="23"/>
      <c r="B20" s="32">
        <v>45825</v>
      </c>
      <c r="C20" s="70">
        <f t="shared" si="0"/>
        <v>99</v>
      </c>
      <c r="D20" s="71"/>
      <c r="E20" s="29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4.6666666699999997</v>
      </c>
      <c r="W20" s="30">
        <v>4.3333333300000003</v>
      </c>
      <c r="X20" s="30">
        <v>20</v>
      </c>
      <c r="Y20" s="30">
        <v>20</v>
      </c>
      <c r="Z20" s="30">
        <v>20</v>
      </c>
      <c r="AA20" s="30">
        <v>10</v>
      </c>
      <c r="AB20" s="31">
        <v>20</v>
      </c>
    </row>
    <row r="21" spans="1:28" ht="15.75" x14ac:dyDescent="0.25">
      <c r="A21" s="23"/>
      <c r="B21" s="32">
        <v>45826</v>
      </c>
      <c r="C21" s="70">
        <f t="shared" si="0"/>
        <v>149.24999998999999</v>
      </c>
      <c r="D21" s="71"/>
      <c r="E21" s="29">
        <v>5.3333333300000003</v>
      </c>
      <c r="F21" s="30">
        <v>17.333333329999999</v>
      </c>
      <c r="G21" s="30">
        <v>0</v>
      </c>
      <c r="H21" s="30">
        <v>6.6666666699999997</v>
      </c>
      <c r="I21" s="30">
        <v>20</v>
      </c>
      <c r="J21" s="30">
        <v>0</v>
      </c>
      <c r="K21" s="30">
        <v>0</v>
      </c>
      <c r="L21" s="30">
        <v>14.58333333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40</v>
      </c>
      <c r="V21" s="30">
        <v>12.33333333</v>
      </c>
      <c r="W21" s="30">
        <v>20</v>
      </c>
      <c r="X21" s="30">
        <v>13</v>
      </c>
      <c r="Y21" s="30">
        <v>0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45827</v>
      </c>
      <c r="C22" s="70">
        <f t="shared" si="0"/>
        <v>3.28333333</v>
      </c>
      <c r="D22" s="71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3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0.28333332999999999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1">
        <v>0</v>
      </c>
    </row>
    <row r="23" spans="1:28" ht="15.75" x14ac:dyDescent="0.25">
      <c r="A23" s="23"/>
      <c r="B23" s="32">
        <v>45828</v>
      </c>
      <c r="C23" s="70">
        <f t="shared" si="0"/>
        <v>260.95000000000005</v>
      </c>
      <c r="D23" s="71"/>
      <c r="E23" s="29">
        <v>20</v>
      </c>
      <c r="F23" s="30">
        <v>20</v>
      </c>
      <c r="G23" s="30">
        <v>40</v>
      </c>
      <c r="H23" s="30">
        <v>10</v>
      </c>
      <c r="I23" s="30">
        <v>0</v>
      </c>
      <c r="J23" s="30">
        <v>0</v>
      </c>
      <c r="K23" s="30">
        <v>0</v>
      </c>
      <c r="L23" s="30">
        <v>21</v>
      </c>
      <c r="M23" s="30">
        <v>45</v>
      </c>
      <c r="N23" s="30">
        <v>20</v>
      </c>
      <c r="O23" s="30">
        <v>20</v>
      </c>
      <c r="P23" s="30">
        <v>20</v>
      </c>
      <c r="Q23" s="30">
        <v>20</v>
      </c>
      <c r="R23" s="30">
        <v>4.6666666699999997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0.28333332999999999</v>
      </c>
      <c r="AB23" s="31">
        <v>20</v>
      </c>
    </row>
    <row r="24" spans="1:28" ht="15.75" x14ac:dyDescent="0.25">
      <c r="A24" s="23"/>
      <c r="B24" s="32">
        <v>45829</v>
      </c>
      <c r="C24" s="70">
        <f t="shared" si="0"/>
        <v>38</v>
      </c>
      <c r="D24" s="71"/>
      <c r="E24" s="29">
        <v>20</v>
      </c>
      <c r="F24" s="30">
        <v>6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12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1">
        <v>0</v>
      </c>
    </row>
    <row r="25" spans="1:28" ht="15.75" x14ac:dyDescent="0.25">
      <c r="A25" s="23"/>
      <c r="B25" s="32">
        <v>45830</v>
      </c>
      <c r="C25" s="70">
        <f t="shared" si="0"/>
        <v>10.66666667</v>
      </c>
      <c r="D25" s="71"/>
      <c r="E25" s="29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10.66666667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1">
        <v>0</v>
      </c>
    </row>
    <row r="26" spans="1:28" ht="15.75" x14ac:dyDescent="0.25">
      <c r="A26" s="23"/>
      <c r="B26" s="32">
        <v>45831</v>
      </c>
      <c r="C26" s="70">
        <f t="shared" si="0"/>
        <v>29.4</v>
      </c>
      <c r="D26" s="71"/>
      <c r="E26" s="29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16.45</v>
      </c>
      <c r="Y26" s="30">
        <v>12.95</v>
      </c>
      <c r="Z26" s="30">
        <v>0</v>
      </c>
      <c r="AA26" s="30">
        <v>0</v>
      </c>
      <c r="AB26" s="31">
        <v>0</v>
      </c>
    </row>
    <row r="27" spans="1:28" ht="15.75" x14ac:dyDescent="0.25">
      <c r="A27" s="23"/>
      <c r="B27" s="32">
        <v>45832</v>
      </c>
      <c r="C27" s="70">
        <f t="shared" si="0"/>
        <v>7.6666666699999997</v>
      </c>
      <c r="D27" s="71"/>
      <c r="E27" s="29">
        <v>0</v>
      </c>
      <c r="F27" s="30">
        <v>7.6666666699999997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1">
        <v>0</v>
      </c>
    </row>
    <row r="28" spans="1:28" ht="15.75" x14ac:dyDescent="0.25">
      <c r="A28" s="23"/>
      <c r="B28" s="32">
        <v>45833</v>
      </c>
      <c r="C28" s="70">
        <f t="shared" si="0"/>
        <v>117.73333332999999</v>
      </c>
      <c r="D28" s="71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8.4</v>
      </c>
      <c r="L28" s="30">
        <v>4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3.3333333299999999</v>
      </c>
      <c r="S28" s="30">
        <v>20</v>
      </c>
      <c r="T28" s="30">
        <v>20</v>
      </c>
      <c r="U28" s="30">
        <v>20</v>
      </c>
      <c r="V28" s="30">
        <v>0</v>
      </c>
      <c r="W28" s="30">
        <v>0</v>
      </c>
      <c r="X28" s="30">
        <v>0</v>
      </c>
      <c r="Y28" s="30">
        <v>21</v>
      </c>
      <c r="Z28" s="30">
        <v>21</v>
      </c>
      <c r="AA28" s="30">
        <v>0</v>
      </c>
      <c r="AB28" s="31">
        <v>0</v>
      </c>
    </row>
    <row r="29" spans="1:28" ht="15.75" x14ac:dyDescent="0.25">
      <c r="A29" s="23"/>
      <c r="B29" s="32">
        <v>45834</v>
      </c>
      <c r="C29" s="70">
        <f t="shared" si="0"/>
        <v>484.04999999999995</v>
      </c>
      <c r="D29" s="71"/>
      <c r="E29" s="29">
        <v>29.383333329999999</v>
      </c>
      <c r="F29" s="30">
        <v>21</v>
      </c>
      <c r="G29" s="30">
        <v>21</v>
      </c>
      <c r="H29" s="30">
        <v>46</v>
      </c>
      <c r="I29" s="30">
        <v>28</v>
      </c>
      <c r="J29" s="30">
        <v>21</v>
      </c>
      <c r="K29" s="30">
        <v>21</v>
      </c>
      <c r="L29" s="30">
        <v>21</v>
      </c>
      <c r="M29" s="30">
        <v>0</v>
      </c>
      <c r="N29" s="30">
        <v>16.533333330000001</v>
      </c>
      <c r="O29" s="30">
        <v>8.3333333300000003</v>
      </c>
      <c r="P29" s="30">
        <v>20</v>
      </c>
      <c r="Q29" s="30">
        <v>20</v>
      </c>
      <c r="R29" s="30">
        <v>20</v>
      </c>
      <c r="S29" s="30">
        <v>20</v>
      </c>
      <c r="T29" s="30">
        <v>20</v>
      </c>
      <c r="U29" s="30">
        <v>5.6666666699999997</v>
      </c>
      <c r="V29" s="30">
        <v>0.46666667000000001</v>
      </c>
      <c r="W29" s="30">
        <v>1</v>
      </c>
      <c r="X29" s="30">
        <v>21</v>
      </c>
      <c r="Y29" s="30">
        <v>21</v>
      </c>
      <c r="Z29" s="30">
        <v>21</v>
      </c>
      <c r="AA29" s="30">
        <v>41</v>
      </c>
      <c r="AB29" s="31">
        <v>39.666666669999998</v>
      </c>
    </row>
    <row r="30" spans="1:28" ht="15.75" x14ac:dyDescent="0.25">
      <c r="A30" s="23"/>
      <c r="B30" s="32">
        <v>45835</v>
      </c>
      <c r="C30" s="70">
        <f t="shared" si="0"/>
        <v>357</v>
      </c>
      <c r="D30" s="71"/>
      <c r="E30" s="29">
        <v>20</v>
      </c>
      <c r="F30" s="30">
        <v>20</v>
      </c>
      <c r="G30" s="30">
        <v>20</v>
      </c>
      <c r="H30" s="30">
        <v>20</v>
      </c>
      <c r="I30" s="30">
        <v>20</v>
      </c>
      <c r="J30" s="30">
        <v>20</v>
      </c>
      <c r="K30" s="30">
        <v>20</v>
      </c>
      <c r="L30" s="30">
        <v>20</v>
      </c>
      <c r="M30" s="30">
        <v>20</v>
      </c>
      <c r="N30" s="30">
        <v>20</v>
      </c>
      <c r="O30" s="30">
        <v>20</v>
      </c>
      <c r="P30" s="30">
        <v>20</v>
      </c>
      <c r="Q30" s="30">
        <v>20</v>
      </c>
      <c r="R30" s="30">
        <v>8.3333333300000003</v>
      </c>
      <c r="S30" s="30">
        <v>20</v>
      </c>
      <c r="T30" s="30">
        <v>20</v>
      </c>
      <c r="U30" s="30">
        <v>20</v>
      </c>
      <c r="V30" s="30">
        <v>28.666666670000001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45836</v>
      </c>
      <c r="C31" s="70">
        <f t="shared" si="0"/>
        <v>19.333333330000002</v>
      </c>
      <c r="D31" s="71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10.33333333</v>
      </c>
      <c r="R31" s="30">
        <v>9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1">
        <v>0</v>
      </c>
    </row>
    <row r="32" spans="1:28" ht="15.75" x14ac:dyDescent="0.25">
      <c r="A32" s="23"/>
      <c r="B32" s="32">
        <v>45837</v>
      </c>
      <c r="C32" s="70">
        <f t="shared" si="0"/>
        <v>0</v>
      </c>
      <c r="D32" s="71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1">
        <v>0</v>
      </c>
    </row>
    <row r="33" spans="1:28" ht="15.75" x14ac:dyDescent="0.25">
      <c r="A33" s="23"/>
      <c r="B33" s="32">
        <v>45838</v>
      </c>
      <c r="C33" s="70">
        <f t="shared" si="0"/>
        <v>62.133333329999999</v>
      </c>
      <c r="D33" s="71"/>
      <c r="E33" s="29">
        <v>0</v>
      </c>
      <c r="F33" s="30">
        <v>5.1333333300000001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8.6666666699999997</v>
      </c>
      <c r="S33" s="30">
        <v>20</v>
      </c>
      <c r="T33" s="30">
        <v>20</v>
      </c>
      <c r="U33" s="30">
        <v>8.3333333300000003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1">
        <v>0</v>
      </c>
    </row>
    <row r="34" spans="1:28" ht="15.75" x14ac:dyDescent="0.25">
      <c r="A34" s="23"/>
      <c r="B34" s="33"/>
      <c r="C34" s="72">
        <f>SUM(C4:D33)</f>
        <v>2854.4999999699999</v>
      </c>
      <c r="D34" s="73"/>
      <c r="E34" s="29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1"/>
    </row>
    <row r="35" spans="1:28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44"/>
      <c r="B37" s="80" t="s">
        <v>0</v>
      </c>
      <c r="C37" s="74" t="s">
        <v>36</v>
      </c>
      <c r="D37" s="75"/>
      <c r="E37" s="78" t="s">
        <v>41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7" t="s">
        <v>26</v>
      </c>
    </row>
    <row r="39" spans="1:28" ht="15.75" x14ac:dyDescent="0.25">
      <c r="A39" s="23"/>
      <c r="B39" s="28">
        <v>45809</v>
      </c>
      <c r="C39" s="70">
        <f t="shared" ref="C39:C69" si="1">SUM(E39:AB39)</f>
        <v>-65.900000000000006</v>
      </c>
      <c r="D39" s="71"/>
      <c r="E39" s="29">
        <v>0</v>
      </c>
      <c r="F39" s="30">
        <v>0</v>
      </c>
      <c r="G39" s="30">
        <v>-1</v>
      </c>
      <c r="H39" s="30">
        <v>-1</v>
      </c>
      <c r="I39" s="30">
        <v>-1</v>
      </c>
      <c r="J39" s="30">
        <v>0</v>
      </c>
      <c r="K39" s="30">
        <v>0</v>
      </c>
      <c r="L39" s="30">
        <v>-0.56666667000000004</v>
      </c>
      <c r="M39" s="30">
        <v>-1</v>
      </c>
      <c r="N39" s="30">
        <v>-1</v>
      </c>
      <c r="O39" s="30">
        <v>-1</v>
      </c>
      <c r="P39" s="30">
        <v>-1</v>
      </c>
      <c r="Q39" s="30">
        <v>-1</v>
      </c>
      <c r="R39" s="30">
        <v>-1</v>
      </c>
      <c r="S39" s="30">
        <v>-1</v>
      </c>
      <c r="T39" s="30">
        <v>-1</v>
      </c>
      <c r="U39" s="30">
        <v>-1</v>
      </c>
      <c r="V39" s="30">
        <v>-20</v>
      </c>
      <c r="W39" s="30">
        <v>-33.333333330000002</v>
      </c>
      <c r="X39" s="30">
        <v>0</v>
      </c>
      <c r="Y39" s="30">
        <v>0</v>
      </c>
      <c r="Z39" s="30">
        <v>0</v>
      </c>
      <c r="AA39" s="30">
        <v>0</v>
      </c>
      <c r="AB39" s="31">
        <v>0</v>
      </c>
    </row>
    <row r="40" spans="1:28" ht="15.75" x14ac:dyDescent="0.25">
      <c r="A40" s="23"/>
      <c r="B40" s="32">
        <v>45810</v>
      </c>
      <c r="C40" s="70">
        <f t="shared" si="1"/>
        <v>-89.583333330000002</v>
      </c>
      <c r="D40" s="71"/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-0.18333332999999999</v>
      </c>
      <c r="M40" s="30">
        <v>-1</v>
      </c>
      <c r="N40" s="30">
        <v>-1</v>
      </c>
      <c r="O40" s="30">
        <v>-1</v>
      </c>
      <c r="P40" s="30">
        <v>-1</v>
      </c>
      <c r="Q40" s="30">
        <v>0</v>
      </c>
      <c r="R40" s="30">
        <v>0</v>
      </c>
      <c r="S40" s="30">
        <v>0</v>
      </c>
      <c r="T40" s="30">
        <v>-1</v>
      </c>
      <c r="U40" s="30">
        <v>0</v>
      </c>
      <c r="V40" s="30">
        <v>-8.4</v>
      </c>
      <c r="W40" s="30">
        <v>0</v>
      </c>
      <c r="X40" s="30">
        <v>-16</v>
      </c>
      <c r="Y40" s="30">
        <v>-20</v>
      </c>
      <c r="Z40" s="30">
        <v>0</v>
      </c>
      <c r="AA40" s="30">
        <v>-20</v>
      </c>
      <c r="AB40" s="31">
        <v>-20</v>
      </c>
    </row>
    <row r="41" spans="1:28" ht="15.75" x14ac:dyDescent="0.25">
      <c r="A41" s="23"/>
      <c r="B41" s="32">
        <v>45811</v>
      </c>
      <c r="C41" s="70">
        <f t="shared" si="1"/>
        <v>-5.68333333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-0.2</v>
      </c>
      <c r="P41" s="30">
        <v>-1</v>
      </c>
      <c r="Q41" s="30">
        <v>-0.48333333000000001</v>
      </c>
      <c r="R41" s="30">
        <v>-1</v>
      </c>
      <c r="S41" s="30">
        <v>-1</v>
      </c>
      <c r="T41" s="30">
        <v>-1</v>
      </c>
      <c r="U41" s="30">
        <v>-1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1">
        <v>0</v>
      </c>
    </row>
    <row r="42" spans="1:28" ht="15.75" x14ac:dyDescent="0.25">
      <c r="A42" s="23"/>
      <c r="B42" s="32">
        <v>45812</v>
      </c>
      <c r="C42" s="70">
        <f t="shared" si="1"/>
        <v>0</v>
      </c>
      <c r="D42" s="71"/>
      <c r="E42" s="29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1">
        <v>0</v>
      </c>
    </row>
    <row r="43" spans="1:28" ht="15.75" x14ac:dyDescent="0.25">
      <c r="A43" s="23"/>
      <c r="B43" s="32">
        <v>45813</v>
      </c>
      <c r="C43" s="70">
        <f t="shared" si="1"/>
        <v>-1</v>
      </c>
      <c r="D43" s="71"/>
      <c r="E43" s="29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-1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1">
        <v>0</v>
      </c>
    </row>
    <row r="44" spans="1:28" ht="15.75" x14ac:dyDescent="0.25">
      <c r="A44" s="23"/>
      <c r="B44" s="32">
        <v>45814</v>
      </c>
      <c r="C44" s="70">
        <f t="shared" si="1"/>
        <v>-225.33333333000002</v>
      </c>
      <c r="D44" s="71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-1</v>
      </c>
      <c r="N44" s="30">
        <v>-1</v>
      </c>
      <c r="O44" s="30">
        <v>-1</v>
      </c>
      <c r="P44" s="30">
        <v>-1</v>
      </c>
      <c r="Q44" s="30">
        <v>-1</v>
      </c>
      <c r="R44" s="30">
        <v>-1</v>
      </c>
      <c r="S44" s="30">
        <v>0</v>
      </c>
      <c r="T44" s="30">
        <v>0</v>
      </c>
      <c r="U44" s="30">
        <v>0</v>
      </c>
      <c r="V44" s="30">
        <v>0</v>
      </c>
      <c r="W44" s="30">
        <v>-19.333333329999999</v>
      </c>
      <c r="X44" s="30">
        <v>-40</v>
      </c>
      <c r="Y44" s="30">
        <v>-40</v>
      </c>
      <c r="Z44" s="30">
        <v>-40</v>
      </c>
      <c r="AA44" s="30">
        <v>-40</v>
      </c>
      <c r="AB44" s="31">
        <v>-40</v>
      </c>
    </row>
    <row r="45" spans="1:28" ht="15.75" x14ac:dyDescent="0.25">
      <c r="A45" s="23"/>
      <c r="B45" s="32">
        <v>45815</v>
      </c>
      <c r="C45" s="70">
        <f t="shared" si="1"/>
        <v>-95.133333339999993</v>
      </c>
      <c r="D45" s="71"/>
      <c r="E45" s="29">
        <v>-1</v>
      </c>
      <c r="F45" s="30">
        <v>-1</v>
      </c>
      <c r="G45" s="30">
        <v>-1</v>
      </c>
      <c r="H45" s="30">
        <v>-1</v>
      </c>
      <c r="I45" s="30">
        <v>-1</v>
      </c>
      <c r="J45" s="30">
        <v>-1</v>
      </c>
      <c r="K45" s="30">
        <v>-1</v>
      </c>
      <c r="L45" s="30">
        <v>-1</v>
      </c>
      <c r="M45" s="30">
        <v>-1</v>
      </c>
      <c r="N45" s="30">
        <v>-1</v>
      </c>
      <c r="O45" s="30">
        <v>-1</v>
      </c>
      <c r="P45" s="30">
        <v>-1</v>
      </c>
      <c r="Q45" s="30">
        <v>-1</v>
      </c>
      <c r="R45" s="30">
        <v>-1</v>
      </c>
      <c r="S45" s="30">
        <v>-1</v>
      </c>
      <c r="T45" s="30">
        <v>-1</v>
      </c>
      <c r="U45" s="30">
        <v>-1</v>
      </c>
      <c r="V45" s="30">
        <v>-25.666666670000001</v>
      </c>
      <c r="W45" s="30">
        <v>0</v>
      </c>
      <c r="X45" s="30">
        <v>0</v>
      </c>
      <c r="Y45" s="30">
        <v>-7.6666666699999997</v>
      </c>
      <c r="Z45" s="30">
        <v>-20</v>
      </c>
      <c r="AA45" s="30">
        <v>-16.333333329999999</v>
      </c>
      <c r="AB45" s="31">
        <v>-8.4666666700000004</v>
      </c>
    </row>
    <row r="46" spans="1:28" ht="15.75" x14ac:dyDescent="0.25">
      <c r="A46" s="23"/>
      <c r="B46" s="32">
        <v>45816</v>
      </c>
      <c r="C46" s="70">
        <f t="shared" si="1"/>
        <v>-120.38333334000001</v>
      </c>
      <c r="D46" s="71"/>
      <c r="E46" s="29">
        <v>-8.6666666699999997</v>
      </c>
      <c r="F46" s="30">
        <v>-1</v>
      </c>
      <c r="G46" s="30">
        <v>-1</v>
      </c>
      <c r="H46" s="30">
        <v>-1</v>
      </c>
      <c r="I46" s="30">
        <v>-1</v>
      </c>
      <c r="J46" s="30">
        <v>-1</v>
      </c>
      <c r="K46" s="30">
        <v>-1</v>
      </c>
      <c r="L46" s="30">
        <v>-1</v>
      </c>
      <c r="M46" s="30">
        <v>-1</v>
      </c>
      <c r="N46" s="30">
        <v>-1</v>
      </c>
      <c r="O46" s="30">
        <v>-1</v>
      </c>
      <c r="P46" s="30">
        <v>-1</v>
      </c>
      <c r="Q46" s="30">
        <v>-1</v>
      </c>
      <c r="R46" s="30">
        <v>-1</v>
      </c>
      <c r="S46" s="30">
        <v>-1</v>
      </c>
      <c r="T46" s="30">
        <v>-0.91666667000000002</v>
      </c>
      <c r="U46" s="30">
        <v>-0.75</v>
      </c>
      <c r="V46" s="30">
        <v>-0.65</v>
      </c>
      <c r="W46" s="30">
        <v>-16</v>
      </c>
      <c r="X46" s="30">
        <v>0</v>
      </c>
      <c r="Y46" s="30">
        <v>-31.333333329999999</v>
      </c>
      <c r="Z46" s="30">
        <v>-20</v>
      </c>
      <c r="AA46" s="30">
        <v>-28.06666667</v>
      </c>
      <c r="AB46" s="31">
        <v>0</v>
      </c>
    </row>
    <row r="47" spans="1:28" ht="15.75" x14ac:dyDescent="0.25">
      <c r="A47" s="23"/>
      <c r="B47" s="32">
        <v>45817</v>
      </c>
      <c r="C47" s="70">
        <f t="shared" si="1"/>
        <v>-260</v>
      </c>
      <c r="D47" s="71"/>
      <c r="E47" s="2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-20</v>
      </c>
      <c r="W47" s="30">
        <v>-40</v>
      </c>
      <c r="X47" s="30">
        <v>-40</v>
      </c>
      <c r="Y47" s="30">
        <v>-40</v>
      </c>
      <c r="Z47" s="30">
        <v>-40</v>
      </c>
      <c r="AA47" s="30">
        <v>-40</v>
      </c>
      <c r="AB47" s="31">
        <v>-40</v>
      </c>
    </row>
    <row r="48" spans="1:28" ht="15.75" x14ac:dyDescent="0.25">
      <c r="A48" s="23"/>
      <c r="B48" s="32">
        <v>45818</v>
      </c>
      <c r="C48" s="70">
        <f t="shared" si="1"/>
        <v>-24.86666666</v>
      </c>
      <c r="D48" s="71"/>
      <c r="E48" s="29">
        <v>-20</v>
      </c>
      <c r="F48" s="30">
        <v>-1</v>
      </c>
      <c r="G48" s="30">
        <v>-1</v>
      </c>
      <c r="H48" s="30">
        <v>-1</v>
      </c>
      <c r="I48" s="30">
        <v>-1</v>
      </c>
      <c r="J48" s="30">
        <v>-0.33333332999999998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-0.53333333000000005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1">
        <v>0</v>
      </c>
    </row>
    <row r="49" spans="1:28" ht="15.75" x14ac:dyDescent="0.25">
      <c r="A49" s="23"/>
      <c r="B49" s="32">
        <v>45819</v>
      </c>
      <c r="C49" s="70">
        <f t="shared" si="1"/>
        <v>0</v>
      </c>
      <c r="D49" s="71"/>
      <c r="E49" s="29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1">
        <v>0</v>
      </c>
    </row>
    <row r="50" spans="1:28" ht="15.75" x14ac:dyDescent="0.25">
      <c r="A50" s="23"/>
      <c r="B50" s="32">
        <v>45820</v>
      </c>
      <c r="C50" s="70">
        <f t="shared" si="1"/>
        <v>0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1">
        <v>0</v>
      </c>
    </row>
    <row r="51" spans="1:28" ht="15.75" x14ac:dyDescent="0.25">
      <c r="A51" s="23"/>
      <c r="B51" s="32">
        <v>45821</v>
      </c>
      <c r="C51" s="70">
        <f t="shared" si="1"/>
        <v>-185.66666666</v>
      </c>
      <c r="D51" s="71"/>
      <c r="E51" s="29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-1</v>
      </c>
      <c r="O51" s="30">
        <v>-1</v>
      </c>
      <c r="P51" s="30">
        <v>-1</v>
      </c>
      <c r="Q51" s="30">
        <v>-1</v>
      </c>
      <c r="R51" s="30">
        <v>-1</v>
      </c>
      <c r="S51" s="30">
        <v>-1</v>
      </c>
      <c r="T51" s="30">
        <v>-1</v>
      </c>
      <c r="U51" s="30">
        <v>-1</v>
      </c>
      <c r="V51" s="30">
        <v>-1</v>
      </c>
      <c r="W51" s="30">
        <v>-20</v>
      </c>
      <c r="X51" s="30">
        <v>-14.733333330000001</v>
      </c>
      <c r="Y51" s="30">
        <v>-41.933333330000004</v>
      </c>
      <c r="Z51" s="30">
        <v>-20</v>
      </c>
      <c r="AA51" s="30">
        <v>-40</v>
      </c>
      <c r="AB51" s="31">
        <v>-40</v>
      </c>
    </row>
    <row r="52" spans="1:28" ht="15.75" x14ac:dyDescent="0.25">
      <c r="A52" s="23"/>
      <c r="B52" s="32">
        <v>45822</v>
      </c>
      <c r="C52" s="70">
        <f t="shared" si="1"/>
        <v>-164.71666667</v>
      </c>
      <c r="D52" s="71"/>
      <c r="E52" s="29">
        <v>-6.3333333300000003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-1</v>
      </c>
      <c r="M52" s="30">
        <v>-1</v>
      </c>
      <c r="N52" s="30">
        <v>-0.71666666999999995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-11.66666667</v>
      </c>
      <c r="W52" s="30">
        <v>0</v>
      </c>
      <c r="X52" s="30">
        <v>0</v>
      </c>
      <c r="Y52" s="30">
        <v>-24</v>
      </c>
      <c r="Z52" s="30">
        <v>-40</v>
      </c>
      <c r="AA52" s="30">
        <v>-40</v>
      </c>
      <c r="AB52" s="31">
        <v>-40</v>
      </c>
    </row>
    <row r="53" spans="1:28" ht="15.75" x14ac:dyDescent="0.25">
      <c r="A53" s="23"/>
      <c r="B53" s="32">
        <v>45823</v>
      </c>
      <c r="C53" s="70">
        <f t="shared" si="1"/>
        <v>-253</v>
      </c>
      <c r="D53" s="71"/>
      <c r="E53" s="29">
        <v>-1</v>
      </c>
      <c r="F53" s="30">
        <v>-1</v>
      </c>
      <c r="G53" s="30">
        <v>-1</v>
      </c>
      <c r="H53" s="30">
        <v>-1</v>
      </c>
      <c r="I53" s="30">
        <v>-1</v>
      </c>
      <c r="J53" s="30">
        <v>-1</v>
      </c>
      <c r="K53" s="30">
        <v>0</v>
      </c>
      <c r="L53" s="30">
        <v>0</v>
      </c>
      <c r="M53" s="30">
        <v>0</v>
      </c>
      <c r="N53" s="30">
        <v>-1</v>
      </c>
      <c r="O53" s="30">
        <v>-1</v>
      </c>
      <c r="P53" s="30">
        <v>-1</v>
      </c>
      <c r="Q53" s="30">
        <v>-1</v>
      </c>
      <c r="R53" s="30">
        <v>-1</v>
      </c>
      <c r="S53" s="30">
        <v>-1</v>
      </c>
      <c r="T53" s="30">
        <v>-1</v>
      </c>
      <c r="U53" s="30">
        <v>-1</v>
      </c>
      <c r="V53" s="30">
        <v>-1</v>
      </c>
      <c r="W53" s="30">
        <v>-52</v>
      </c>
      <c r="X53" s="30">
        <v>-52</v>
      </c>
      <c r="Y53" s="30">
        <v>-20</v>
      </c>
      <c r="Z53" s="30">
        <v>-40</v>
      </c>
      <c r="AA53" s="30">
        <v>-40</v>
      </c>
      <c r="AB53" s="31">
        <v>-34</v>
      </c>
    </row>
    <row r="54" spans="1:28" ht="15.75" x14ac:dyDescent="0.25">
      <c r="A54" s="23"/>
      <c r="B54" s="32">
        <v>45824</v>
      </c>
      <c r="C54" s="70">
        <f t="shared" si="1"/>
        <v>-96.7</v>
      </c>
      <c r="D54" s="71"/>
      <c r="E54" s="29">
        <v>-1</v>
      </c>
      <c r="F54" s="30">
        <v>-1</v>
      </c>
      <c r="G54" s="30">
        <v>-1</v>
      </c>
      <c r="H54" s="30">
        <v>-1</v>
      </c>
      <c r="I54" s="30">
        <v>-1</v>
      </c>
      <c r="J54" s="30">
        <v>-1</v>
      </c>
      <c r="K54" s="30">
        <v>0</v>
      </c>
      <c r="L54" s="30">
        <v>0</v>
      </c>
      <c r="M54" s="30">
        <v>-1.1000000000000001</v>
      </c>
      <c r="N54" s="30">
        <v>-0.26666666999999999</v>
      </c>
      <c r="O54" s="30">
        <v>-1</v>
      </c>
      <c r="P54" s="30">
        <v>-1</v>
      </c>
      <c r="Q54" s="30">
        <v>-1</v>
      </c>
      <c r="R54" s="30">
        <v>-1</v>
      </c>
      <c r="S54" s="30">
        <v>-1</v>
      </c>
      <c r="T54" s="30">
        <v>-1</v>
      </c>
      <c r="U54" s="30">
        <v>-1</v>
      </c>
      <c r="V54" s="30">
        <v>-52</v>
      </c>
      <c r="W54" s="30">
        <v>-30.333333329999999</v>
      </c>
      <c r="X54" s="30">
        <v>0</v>
      </c>
      <c r="Y54" s="30">
        <v>0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45825</v>
      </c>
      <c r="C55" s="70">
        <f t="shared" si="1"/>
        <v>-10.58333333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-1</v>
      </c>
      <c r="M55" s="30">
        <v>-1</v>
      </c>
      <c r="N55" s="30">
        <v>-1</v>
      </c>
      <c r="O55" s="30">
        <v>-1</v>
      </c>
      <c r="P55" s="30">
        <v>-1</v>
      </c>
      <c r="Q55" s="30">
        <v>-1</v>
      </c>
      <c r="R55" s="30">
        <v>-1</v>
      </c>
      <c r="S55" s="30">
        <v>-1</v>
      </c>
      <c r="T55" s="30">
        <v>-1</v>
      </c>
      <c r="U55" s="30">
        <v>-1</v>
      </c>
      <c r="V55" s="30">
        <v>-0.58333332999999998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1">
        <v>0</v>
      </c>
    </row>
    <row r="56" spans="1:28" ht="15.75" x14ac:dyDescent="0.25">
      <c r="A56" s="23"/>
      <c r="B56" s="32">
        <v>45826</v>
      </c>
      <c r="C56" s="70">
        <f t="shared" si="1"/>
        <v>-15</v>
      </c>
      <c r="D56" s="71"/>
      <c r="E56" s="29">
        <v>-15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1">
        <v>0</v>
      </c>
    </row>
    <row r="57" spans="1:28" ht="15.75" x14ac:dyDescent="0.25">
      <c r="A57" s="23"/>
      <c r="B57" s="32">
        <v>45827</v>
      </c>
      <c r="C57" s="70">
        <f t="shared" si="1"/>
        <v>0</v>
      </c>
      <c r="D57" s="71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1">
        <v>0</v>
      </c>
    </row>
    <row r="58" spans="1:28" ht="15.75" x14ac:dyDescent="0.25">
      <c r="A58" s="23"/>
      <c r="B58" s="32">
        <v>45828</v>
      </c>
      <c r="C58" s="70">
        <f t="shared" si="1"/>
        <v>-262.16666667000004</v>
      </c>
      <c r="D58" s="71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-44</v>
      </c>
      <c r="T58" s="30">
        <v>-30</v>
      </c>
      <c r="U58" s="30">
        <v>-40</v>
      </c>
      <c r="V58" s="30">
        <v>-55</v>
      </c>
      <c r="W58" s="30">
        <v>-29.666666670000001</v>
      </c>
      <c r="X58" s="30">
        <v>-23.5</v>
      </c>
      <c r="Y58" s="30">
        <v>-30</v>
      </c>
      <c r="Z58" s="30">
        <v>-10</v>
      </c>
      <c r="AA58" s="30">
        <v>0</v>
      </c>
      <c r="AB58" s="31">
        <v>0</v>
      </c>
    </row>
    <row r="59" spans="1:28" ht="15.75" x14ac:dyDescent="0.25">
      <c r="A59" s="23"/>
      <c r="B59" s="32">
        <v>45829</v>
      </c>
      <c r="C59" s="70">
        <f t="shared" si="1"/>
        <v>-28.866666670000001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-20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1">
        <v>-8.8666666700000007</v>
      </c>
    </row>
    <row r="60" spans="1:28" ht="15.75" x14ac:dyDescent="0.25">
      <c r="A60" s="23"/>
      <c r="B60" s="32">
        <v>45830</v>
      </c>
      <c r="C60" s="70">
        <f t="shared" si="1"/>
        <v>-18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-18</v>
      </c>
      <c r="X60" s="30">
        <v>0</v>
      </c>
      <c r="Y60" s="30">
        <v>0</v>
      </c>
      <c r="Z60" s="30">
        <v>0</v>
      </c>
      <c r="AA60" s="30">
        <v>0</v>
      </c>
      <c r="AB60" s="31">
        <v>0</v>
      </c>
    </row>
    <row r="61" spans="1:28" ht="15.75" x14ac:dyDescent="0.25">
      <c r="A61" s="23"/>
      <c r="B61" s="32">
        <v>45831</v>
      </c>
      <c r="C61" s="70">
        <f t="shared" si="1"/>
        <v>-108.16666666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-10.33333333</v>
      </c>
      <c r="X61" s="30">
        <v>0</v>
      </c>
      <c r="Y61" s="30">
        <v>0</v>
      </c>
      <c r="Z61" s="30">
        <v>0</v>
      </c>
      <c r="AA61" s="30">
        <v>-45.833333330000002</v>
      </c>
      <c r="AB61" s="31">
        <v>-52</v>
      </c>
    </row>
    <row r="62" spans="1:28" ht="15.75" x14ac:dyDescent="0.25">
      <c r="A62" s="23"/>
      <c r="B62" s="32">
        <v>45832</v>
      </c>
      <c r="C62" s="70">
        <f t="shared" si="1"/>
        <v>-47.716666670000002</v>
      </c>
      <c r="D62" s="71"/>
      <c r="E62" s="29">
        <v>-10.33333333</v>
      </c>
      <c r="F62" s="30">
        <v>-0.41666667000000002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-6.3</v>
      </c>
      <c r="N62" s="30">
        <v>0</v>
      </c>
      <c r="O62" s="30">
        <v>0</v>
      </c>
      <c r="P62" s="30">
        <v>-1</v>
      </c>
      <c r="Q62" s="30">
        <v>-1</v>
      </c>
      <c r="R62" s="30">
        <v>-1</v>
      </c>
      <c r="S62" s="30">
        <v>-1</v>
      </c>
      <c r="T62" s="30">
        <v>-1</v>
      </c>
      <c r="U62" s="30">
        <v>-1</v>
      </c>
      <c r="V62" s="30">
        <v>-24.666666670000001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1">
        <v>0</v>
      </c>
    </row>
    <row r="63" spans="1:28" ht="15.75" x14ac:dyDescent="0.25">
      <c r="A63" s="23"/>
      <c r="B63" s="32">
        <v>45833</v>
      </c>
      <c r="C63" s="70">
        <f t="shared" si="1"/>
        <v>-1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-1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1">
        <v>0</v>
      </c>
    </row>
    <row r="64" spans="1:28" ht="15.75" x14ac:dyDescent="0.25">
      <c r="A64" s="23"/>
      <c r="B64" s="32">
        <v>45834</v>
      </c>
      <c r="C64" s="70">
        <f t="shared" si="1"/>
        <v>0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1">
        <v>0</v>
      </c>
    </row>
    <row r="65" spans="1:28" ht="15.75" x14ac:dyDescent="0.25">
      <c r="A65" s="23"/>
      <c r="B65" s="32">
        <v>45835</v>
      </c>
      <c r="C65" s="70">
        <f t="shared" si="1"/>
        <v>-116.46666666</v>
      </c>
      <c r="D65" s="71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-9.3333333300000003</v>
      </c>
      <c r="X65" s="30">
        <v>-40</v>
      </c>
      <c r="Y65" s="30">
        <v>-53</v>
      </c>
      <c r="Z65" s="30">
        <v>-14.133333329999999</v>
      </c>
      <c r="AA65" s="30">
        <v>0</v>
      </c>
      <c r="AB65" s="31">
        <v>0</v>
      </c>
    </row>
    <row r="66" spans="1:28" ht="15.75" x14ac:dyDescent="0.25">
      <c r="A66" s="23"/>
      <c r="B66" s="32">
        <v>45836</v>
      </c>
      <c r="C66" s="70">
        <f t="shared" si="1"/>
        <v>-133.81666667000002</v>
      </c>
      <c r="D66" s="71"/>
      <c r="E66" s="29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-0.15</v>
      </c>
      <c r="M66" s="30">
        <v>-1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-1</v>
      </c>
      <c r="T66" s="30">
        <v>-1</v>
      </c>
      <c r="U66" s="30">
        <v>-1</v>
      </c>
      <c r="V66" s="30">
        <v>-20</v>
      </c>
      <c r="W66" s="30">
        <v>-20</v>
      </c>
      <c r="X66" s="30">
        <v>-20</v>
      </c>
      <c r="Y66" s="30">
        <v>-15.66666667</v>
      </c>
      <c r="Z66" s="30">
        <v>-20</v>
      </c>
      <c r="AA66" s="30">
        <v>-14</v>
      </c>
      <c r="AB66" s="31">
        <v>-20</v>
      </c>
    </row>
    <row r="67" spans="1:28" ht="15.75" x14ac:dyDescent="0.25">
      <c r="A67" s="23"/>
      <c r="B67" s="32">
        <v>45837</v>
      </c>
      <c r="C67" s="70">
        <f t="shared" si="1"/>
        <v>-142.33333333000002</v>
      </c>
      <c r="D67" s="71"/>
      <c r="E67" s="29">
        <v>-0.65</v>
      </c>
      <c r="F67" s="30">
        <v>-1</v>
      </c>
      <c r="G67" s="30">
        <v>-1</v>
      </c>
      <c r="H67" s="30">
        <v>-1</v>
      </c>
      <c r="I67" s="30">
        <v>-1</v>
      </c>
      <c r="J67" s="30">
        <v>-0.68333332999999996</v>
      </c>
      <c r="K67" s="30">
        <v>0</v>
      </c>
      <c r="L67" s="30">
        <v>-1</v>
      </c>
      <c r="M67" s="30">
        <v>-1</v>
      </c>
      <c r="N67" s="30">
        <v>-1</v>
      </c>
      <c r="O67" s="30">
        <v>-1</v>
      </c>
      <c r="P67" s="30">
        <v>-1</v>
      </c>
      <c r="Q67" s="30">
        <v>-1</v>
      </c>
      <c r="R67" s="30">
        <v>-1</v>
      </c>
      <c r="S67" s="30">
        <v>-1</v>
      </c>
      <c r="T67" s="30">
        <v>-1</v>
      </c>
      <c r="U67" s="30">
        <v>-1</v>
      </c>
      <c r="V67" s="30">
        <v>-21</v>
      </c>
      <c r="W67" s="30">
        <v>0</v>
      </c>
      <c r="X67" s="30">
        <v>0</v>
      </c>
      <c r="Y67" s="30">
        <v>-16</v>
      </c>
      <c r="Z67" s="30">
        <v>-30</v>
      </c>
      <c r="AA67" s="30">
        <v>-30</v>
      </c>
      <c r="AB67" s="31">
        <v>-30</v>
      </c>
    </row>
    <row r="68" spans="1:28" ht="15.75" x14ac:dyDescent="0.25">
      <c r="A68" s="23"/>
      <c r="B68" s="32">
        <v>45838</v>
      </c>
      <c r="C68" s="70">
        <f t="shared" si="1"/>
        <v>-43.25</v>
      </c>
      <c r="D68" s="71"/>
      <c r="E68" s="29">
        <v>-10.5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-30</v>
      </c>
      <c r="L68" s="30">
        <v>-0.75</v>
      </c>
      <c r="M68" s="30">
        <v>-1</v>
      </c>
      <c r="N68" s="30">
        <v>-1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1">
        <v>0</v>
      </c>
    </row>
    <row r="69" spans="1:28" ht="15.75" x14ac:dyDescent="0.25">
      <c r="A69" s="23"/>
      <c r="B69" s="33"/>
      <c r="C69" s="72">
        <f>SUM(C39:D68)</f>
        <v>-2515.3333333200003</v>
      </c>
      <c r="D69" s="73"/>
      <c r="E69" s="29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1"/>
    </row>
    <row r="70" spans="1:28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42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7" t="s">
        <v>26</v>
      </c>
    </row>
    <row r="74" spans="1:28" ht="15.75" x14ac:dyDescent="0.25">
      <c r="A74" s="23"/>
      <c r="B74" s="28">
        <v>45809</v>
      </c>
      <c r="C74" s="35">
        <f t="shared" ref="C74:C104" si="2">SUMIF(E74:AB74,"&gt;0")</f>
        <v>99.666666669999998</v>
      </c>
      <c r="D74" s="36">
        <f t="shared" ref="D74:D104" si="3">SUMIF(E74:AB74,"&lt;0")</f>
        <v>-65.900000000000006</v>
      </c>
      <c r="E74" s="37">
        <f>E4+E39</f>
        <v>25.333333329999999</v>
      </c>
      <c r="F74" s="45">
        <f t="shared" ref="F74:AB74" si="4">F4+F39</f>
        <v>0</v>
      </c>
      <c r="G74" s="45">
        <f t="shared" si="4"/>
        <v>-1</v>
      </c>
      <c r="H74" s="45">
        <f t="shared" si="4"/>
        <v>-1</v>
      </c>
      <c r="I74" s="45">
        <f t="shared" si="4"/>
        <v>-1</v>
      </c>
      <c r="J74" s="45">
        <f t="shared" si="4"/>
        <v>0</v>
      </c>
      <c r="K74" s="45">
        <f t="shared" si="4"/>
        <v>0</v>
      </c>
      <c r="L74" s="45">
        <f t="shared" si="4"/>
        <v>-0.56666667000000004</v>
      </c>
      <c r="M74" s="45">
        <f t="shared" si="4"/>
        <v>-1</v>
      </c>
      <c r="N74" s="45">
        <f t="shared" si="4"/>
        <v>-1</v>
      </c>
      <c r="O74" s="45">
        <f t="shared" si="4"/>
        <v>-1</v>
      </c>
      <c r="P74" s="45">
        <f t="shared" si="4"/>
        <v>-1</v>
      </c>
      <c r="Q74" s="45">
        <f t="shared" si="4"/>
        <v>-1</v>
      </c>
      <c r="R74" s="46">
        <f t="shared" si="4"/>
        <v>-1</v>
      </c>
      <c r="S74" s="47">
        <f t="shared" si="4"/>
        <v>-1</v>
      </c>
      <c r="T74" s="30">
        <f t="shared" si="4"/>
        <v>-1</v>
      </c>
      <c r="U74" s="30">
        <f t="shared" si="4"/>
        <v>-1</v>
      </c>
      <c r="V74" s="30">
        <f t="shared" si="4"/>
        <v>-20</v>
      </c>
      <c r="W74" s="30">
        <f t="shared" si="4"/>
        <v>-33.333333330000002</v>
      </c>
      <c r="X74" s="30">
        <f t="shared" si="4"/>
        <v>0</v>
      </c>
      <c r="Y74" s="30">
        <f t="shared" si="4"/>
        <v>0</v>
      </c>
      <c r="Z74" s="30">
        <f t="shared" si="4"/>
        <v>7.6666666699999997</v>
      </c>
      <c r="AA74" s="30">
        <f t="shared" si="4"/>
        <v>46.666666669999998</v>
      </c>
      <c r="AB74" s="31">
        <f t="shared" si="4"/>
        <v>20</v>
      </c>
    </row>
    <row r="75" spans="1:28" ht="15.75" x14ac:dyDescent="0.25">
      <c r="A75" s="23"/>
      <c r="B75" s="32">
        <v>45810</v>
      </c>
      <c r="C75" s="35">
        <f t="shared" si="2"/>
        <v>40</v>
      </c>
      <c r="D75" s="36">
        <f t="shared" si="3"/>
        <v>-89.583333330000002</v>
      </c>
      <c r="E75" s="48">
        <f t="shared" ref="E75:AB85" si="5">E5+E40</f>
        <v>20</v>
      </c>
      <c r="F75" s="30">
        <f t="shared" si="5"/>
        <v>20</v>
      </c>
      <c r="G75" s="30">
        <f t="shared" si="5"/>
        <v>0</v>
      </c>
      <c r="H75" s="30">
        <f t="shared" si="5"/>
        <v>0</v>
      </c>
      <c r="I75" s="30">
        <f t="shared" si="5"/>
        <v>0</v>
      </c>
      <c r="J75" s="30">
        <f t="shared" si="5"/>
        <v>0</v>
      </c>
      <c r="K75" s="30">
        <f t="shared" si="5"/>
        <v>0</v>
      </c>
      <c r="L75" s="30">
        <f t="shared" si="5"/>
        <v>-0.18333332999999999</v>
      </c>
      <c r="M75" s="30">
        <f t="shared" si="5"/>
        <v>-1</v>
      </c>
      <c r="N75" s="30">
        <f t="shared" si="5"/>
        <v>-1</v>
      </c>
      <c r="O75" s="30">
        <f t="shared" si="5"/>
        <v>-1</v>
      </c>
      <c r="P75" s="30">
        <f t="shared" si="5"/>
        <v>-1</v>
      </c>
      <c r="Q75" s="30">
        <f t="shared" si="5"/>
        <v>0</v>
      </c>
      <c r="R75" s="30">
        <f t="shared" si="5"/>
        <v>0</v>
      </c>
      <c r="S75" s="30">
        <f t="shared" si="5"/>
        <v>0</v>
      </c>
      <c r="T75" s="30">
        <f t="shared" si="5"/>
        <v>-1</v>
      </c>
      <c r="U75" s="30">
        <f t="shared" si="5"/>
        <v>0</v>
      </c>
      <c r="V75" s="30">
        <f t="shared" si="5"/>
        <v>-8.4</v>
      </c>
      <c r="W75" s="30">
        <f t="shared" si="5"/>
        <v>0</v>
      </c>
      <c r="X75" s="30">
        <f t="shared" si="5"/>
        <v>-16</v>
      </c>
      <c r="Y75" s="30">
        <f t="shared" si="5"/>
        <v>-20</v>
      </c>
      <c r="Z75" s="30">
        <f t="shared" si="5"/>
        <v>0</v>
      </c>
      <c r="AA75" s="30">
        <f t="shared" si="5"/>
        <v>-20</v>
      </c>
      <c r="AB75" s="31">
        <f t="shared" si="5"/>
        <v>-20</v>
      </c>
    </row>
    <row r="76" spans="1:28" ht="15.75" x14ac:dyDescent="0.25">
      <c r="A76" s="23"/>
      <c r="B76" s="32">
        <v>45811</v>
      </c>
      <c r="C76" s="35">
        <f t="shared" si="2"/>
        <v>41.333333330000002</v>
      </c>
      <c r="D76" s="36">
        <f t="shared" si="3"/>
        <v>-5.68333333</v>
      </c>
      <c r="E76" s="48">
        <f t="shared" si="5"/>
        <v>6.3333333300000003</v>
      </c>
      <c r="F76" s="30">
        <f t="shared" si="5"/>
        <v>0</v>
      </c>
      <c r="G76" s="30">
        <f t="shared" si="5"/>
        <v>0</v>
      </c>
      <c r="H76" s="30">
        <f t="shared" si="5"/>
        <v>0</v>
      </c>
      <c r="I76" s="30">
        <f t="shared" si="5"/>
        <v>0</v>
      </c>
      <c r="J76" s="30">
        <f t="shared" si="5"/>
        <v>0</v>
      </c>
      <c r="K76" s="30">
        <f t="shared" si="5"/>
        <v>15</v>
      </c>
      <c r="L76" s="30">
        <f t="shared" si="5"/>
        <v>0</v>
      </c>
      <c r="M76" s="30">
        <f t="shared" si="5"/>
        <v>0</v>
      </c>
      <c r="N76" s="30">
        <f t="shared" si="5"/>
        <v>0</v>
      </c>
      <c r="O76" s="30">
        <f t="shared" si="5"/>
        <v>-0.2</v>
      </c>
      <c r="P76" s="30">
        <f t="shared" si="5"/>
        <v>-1</v>
      </c>
      <c r="Q76" s="30">
        <f t="shared" si="5"/>
        <v>-0.48333333000000001</v>
      </c>
      <c r="R76" s="30">
        <f t="shared" si="5"/>
        <v>-1</v>
      </c>
      <c r="S76" s="30">
        <f t="shared" si="5"/>
        <v>-1</v>
      </c>
      <c r="T76" s="30">
        <f t="shared" si="5"/>
        <v>-1</v>
      </c>
      <c r="U76" s="30">
        <f t="shared" si="5"/>
        <v>-1</v>
      </c>
      <c r="V76" s="30">
        <f t="shared" si="5"/>
        <v>0</v>
      </c>
      <c r="W76" s="30">
        <f t="shared" si="5"/>
        <v>20</v>
      </c>
      <c r="X76" s="30">
        <f t="shared" si="5"/>
        <v>0</v>
      </c>
      <c r="Y76" s="30">
        <f t="shared" si="5"/>
        <v>0</v>
      </c>
      <c r="Z76" s="30">
        <f t="shared" si="5"/>
        <v>0</v>
      </c>
      <c r="AA76" s="30">
        <f t="shared" si="5"/>
        <v>0</v>
      </c>
      <c r="AB76" s="31">
        <f t="shared" si="5"/>
        <v>0</v>
      </c>
    </row>
    <row r="77" spans="1:28" ht="15.75" x14ac:dyDescent="0.25">
      <c r="A77" s="23"/>
      <c r="B77" s="32">
        <v>45812</v>
      </c>
      <c r="C77" s="35">
        <f t="shared" si="2"/>
        <v>62.333333339999996</v>
      </c>
      <c r="D77" s="36">
        <f t="shared" si="3"/>
        <v>0</v>
      </c>
      <c r="E77" s="48">
        <f t="shared" si="5"/>
        <v>0</v>
      </c>
      <c r="F77" s="30">
        <f t="shared" si="5"/>
        <v>0</v>
      </c>
      <c r="G77" s="30">
        <f t="shared" si="5"/>
        <v>0</v>
      </c>
      <c r="H77" s="30">
        <f t="shared" si="5"/>
        <v>0</v>
      </c>
      <c r="I77" s="30">
        <f t="shared" si="5"/>
        <v>0</v>
      </c>
      <c r="J77" s="30">
        <f t="shared" si="5"/>
        <v>0</v>
      </c>
      <c r="K77" s="30">
        <f t="shared" si="5"/>
        <v>13.33333333</v>
      </c>
      <c r="L77" s="30">
        <f t="shared" si="5"/>
        <v>0</v>
      </c>
      <c r="M77" s="30">
        <f t="shared" si="5"/>
        <v>0</v>
      </c>
      <c r="N77" s="30">
        <f t="shared" si="5"/>
        <v>11.66666667</v>
      </c>
      <c r="O77" s="30">
        <f t="shared" si="5"/>
        <v>20</v>
      </c>
      <c r="P77" s="30">
        <f t="shared" si="5"/>
        <v>4.6666666699999997</v>
      </c>
      <c r="Q77" s="30">
        <f t="shared" si="5"/>
        <v>0</v>
      </c>
      <c r="R77" s="30">
        <f t="shared" si="5"/>
        <v>0</v>
      </c>
      <c r="S77" s="30">
        <f t="shared" si="5"/>
        <v>0</v>
      </c>
      <c r="T77" s="30">
        <f t="shared" si="5"/>
        <v>0</v>
      </c>
      <c r="U77" s="30">
        <f t="shared" si="5"/>
        <v>0</v>
      </c>
      <c r="V77" s="30">
        <f t="shared" si="5"/>
        <v>3.6666666700000001</v>
      </c>
      <c r="W77" s="30">
        <f t="shared" si="5"/>
        <v>9</v>
      </c>
      <c r="X77" s="30">
        <f t="shared" si="5"/>
        <v>0</v>
      </c>
      <c r="Y77" s="30">
        <f t="shared" si="5"/>
        <v>0</v>
      </c>
      <c r="Z77" s="30">
        <f t="shared" si="5"/>
        <v>0</v>
      </c>
      <c r="AA77" s="30">
        <f t="shared" si="5"/>
        <v>0</v>
      </c>
      <c r="AB77" s="31">
        <f t="shared" si="5"/>
        <v>0</v>
      </c>
    </row>
    <row r="78" spans="1:28" ht="15.75" x14ac:dyDescent="0.25">
      <c r="A78" s="23"/>
      <c r="B78" s="32">
        <v>45813</v>
      </c>
      <c r="C78" s="35">
        <f t="shared" si="2"/>
        <v>418.33333333000002</v>
      </c>
      <c r="D78" s="36">
        <f t="shared" si="3"/>
        <v>-1</v>
      </c>
      <c r="E78" s="48">
        <f t="shared" si="5"/>
        <v>0</v>
      </c>
      <c r="F78" s="30">
        <f t="shared" si="5"/>
        <v>0</v>
      </c>
      <c r="G78" s="30">
        <f t="shared" si="5"/>
        <v>0</v>
      </c>
      <c r="H78" s="30">
        <f t="shared" si="5"/>
        <v>0</v>
      </c>
      <c r="I78" s="49">
        <f t="shared" si="5"/>
        <v>0</v>
      </c>
      <c r="J78" s="30">
        <f t="shared" si="5"/>
        <v>0</v>
      </c>
      <c r="K78" s="30">
        <f t="shared" si="5"/>
        <v>5.3333333300000003</v>
      </c>
      <c r="L78" s="30">
        <f t="shared" si="5"/>
        <v>25</v>
      </c>
      <c r="M78" s="30">
        <f t="shared" si="5"/>
        <v>10</v>
      </c>
      <c r="N78" s="30">
        <f t="shared" si="5"/>
        <v>-1</v>
      </c>
      <c r="O78" s="30">
        <f t="shared" si="5"/>
        <v>0</v>
      </c>
      <c r="P78" s="30">
        <f t="shared" si="5"/>
        <v>14.66666667</v>
      </c>
      <c r="Q78" s="30">
        <f t="shared" si="5"/>
        <v>20</v>
      </c>
      <c r="R78" s="30">
        <f t="shared" si="5"/>
        <v>20</v>
      </c>
      <c r="S78" s="30">
        <f t="shared" si="5"/>
        <v>20</v>
      </c>
      <c r="T78" s="30">
        <f t="shared" si="5"/>
        <v>20</v>
      </c>
      <c r="U78" s="30">
        <f t="shared" si="5"/>
        <v>40</v>
      </c>
      <c r="V78" s="30">
        <f t="shared" si="5"/>
        <v>60</v>
      </c>
      <c r="W78" s="30">
        <f t="shared" si="5"/>
        <v>60</v>
      </c>
      <c r="X78" s="30">
        <f t="shared" si="5"/>
        <v>60</v>
      </c>
      <c r="Y78" s="30">
        <f t="shared" si="5"/>
        <v>5.3333333300000003</v>
      </c>
      <c r="Z78" s="30">
        <f t="shared" si="5"/>
        <v>20</v>
      </c>
      <c r="AA78" s="30">
        <f t="shared" si="5"/>
        <v>18</v>
      </c>
      <c r="AB78" s="31">
        <f t="shared" si="5"/>
        <v>20</v>
      </c>
    </row>
    <row r="79" spans="1:28" ht="15.75" x14ac:dyDescent="0.25">
      <c r="A79" s="23"/>
      <c r="B79" s="32">
        <v>45814</v>
      </c>
      <c r="C79" s="35">
        <f t="shared" si="2"/>
        <v>8.3333333300000003</v>
      </c>
      <c r="D79" s="36">
        <f t="shared" si="3"/>
        <v>-225.33333333000002</v>
      </c>
      <c r="E79" s="48">
        <f t="shared" si="5"/>
        <v>6.3333333300000003</v>
      </c>
      <c r="F79" s="30">
        <f t="shared" si="5"/>
        <v>0</v>
      </c>
      <c r="G79" s="30">
        <f t="shared" si="5"/>
        <v>0</v>
      </c>
      <c r="H79" s="30">
        <f t="shared" si="5"/>
        <v>0</v>
      </c>
      <c r="I79" s="30">
        <f t="shared" si="5"/>
        <v>0</v>
      </c>
      <c r="J79" s="30">
        <f t="shared" si="5"/>
        <v>0</v>
      </c>
      <c r="K79" s="30">
        <f t="shared" si="5"/>
        <v>0</v>
      </c>
      <c r="L79" s="30">
        <f t="shared" si="5"/>
        <v>0</v>
      </c>
      <c r="M79" s="30">
        <f t="shared" si="5"/>
        <v>-1</v>
      </c>
      <c r="N79" s="30">
        <f t="shared" si="5"/>
        <v>-1</v>
      </c>
      <c r="O79" s="30">
        <f t="shared" si="5"/>
        <v>-1</v>
      </c>
      <c r="P79" s="30">
        <f t="shared" si="5"/>
        <v>-1</v>
      </c>
      <c r="Q79" s="30">
        <f t="shared" si="5"/>
        <v>-1</v>
      </c>
      <c r="R79" s="30">
        <f t="shared" si="5"/>
        <v>-1</v>
      </c>
      <c r="S79" s="30">
        <f t="shared" si="5"/>
        <v>0</v>
      </c>
      <c r="T79" s="30">
        <f t="shared" si="5"/>
        <v>1</v>
      </c>
      <c r="U79" s="30">
        <f t="shared" si="5"/>
        <v>1</v>
      </c>
      <c r="V79" s="30">
        <f t="shared" si="5"/>
        <v>0</v>
      </c>
      <c r="W79" s="30">
        <f t="shared" si="5"/>
        <v>-19.333333329999999</v>
      </c>
      <c r="X79" s="30">
        <f t="shared" si="5"/>
        <v>-40</v>
      </c>
      <c r="Y79" s="30">
        <f t="shared" si="5"/>
        <v>-40</v>
      </c>
      <c r="Z79" s="30">
        <f t="shared" si="5"/>
        <v>-40</v>
      </c>
      <c r="AA79" s="30">
        <f t="shared" si="5"/>
        <v>-40</v>
      </c>
      <c r="AB79" s="31">
        <f t="shared" si="5"/>
        <v>-40</v>
      </c>
    </row>
    <row r="80" spans="1:28" ht="15.75" x14ac:dyDescent="0.25">
      <c r="A80" s="23"/>
      <c r="B80" s="32">
        <v>45815</v>
      </c>
      <c r="C80" s="35">
        <f t="shared" si="2"/>
        <v>0</v>
      </c>
      <c r="D80" s="36">
        <f t="shared" si="3"/>
        <v>-95.133333339999993</v>
      </c>
      <c r="E80" s="48">
        <f t="shared" si="5"/>
        <v>-1</v>
      </c>
      <c r="F80" s="30">
        <f t="shared" si="5"/>
        <v>-1</v>
      </c>
      <c r="G80" s="30">
        <f t="shared" si="5"/>
        <v>-1</v>
      </c>
      <c r="H80" s="30">
        <f t="shared" si="5"/>
        <v>-1</v>
      </c>
      <c r="I80" s="30">
        <f t="shared" si="5"/>
        <v>-1</v>
      </c>
      <c r="J80" s="30">
        <f t="shared" si="5"/>
        <v>-1</v>
      </c>
      <c r="K80" s="30">
        <f t="shared" si="5"/>
        <v>-1</v>
      </c>
      <c r="L80" s="30">
        <f t="shared" si="5"/>
        <v>-1</v>
      </c>
      <c r="M80" s="30">
        <f t="shared" si="5"/>
        <v>-1</v>
      </c>
      <c r="N80" s="30">
        <f t="shared" si="5"/>
        <v>-1</v>
      </c>
      <c r="O80" s="30">
        <f t="shared" si="5"/>
        <v>-1</v>
      </c>
      <c r="P80" s="30">
        <f t="shared" si="5"/>
        <v>-1</v>
      </c>
      <c r="Q80" s="30">
        <f t="shared" si="5"/>
        <v>-1</v>
      </c>
      <c r="R80" s="30">
        <f t="shared" si="5"/>
        <v>-1</v>
      </c>
      <c r="S80" s="30">
        <f t="shared" si="5"/>
        <v>-1</v>
      </c>
      <c r="T80" s="30">
        <f t="shared" si="5"/>
        <v>-1</v>
      </c>
      <c r="U80" s="30">
        <f t="shared" si="5"/>
        <v>-1</v>
      </c>
      <c r="V80" s="30">
        <f t="shared" si="5"/>
        <v>-25.666666670000001</v>
      </c>
      <c r="W80" s="30">
        <f t="shared" si="5"/>
        <v>0</v>
      </c>
      <c r="X80" s="30">
        <f t="shared" si="5"/>
        <v>0</v>
      </c>
      <c r="Y80" s="30">
        <f t="shared" si="5"/>
        <v>-7.6666666699999997</v>
      </c>
      <c r="Z80" s="30">
        <f t="shared" si="5"/>
        <v>-20</v>
      </c>
      <c r="AA80" s="30">
        <f t="shared" si="5"/>
        <v>-16.333333329999999</v>
      </c>
      <c r="AB80" s="31">
        <f t="shared" si="5"/>
        <v>-8.4666666700000004</v>
      </c>
    </row>
    <row r="81" spans="1:28" ht="15.75" x14ac:dyDescent="0.25">
      <c r="A81" s="23"/>
      <c r="B81" s="32">
        <v>45816</v>
      </c>
      <c r="C81" s="35">
        <f t="shared" si="2"/>
        <v>0</v>
      </c>
      <c r="D81" s="36">
        <f t="shared" si="3"/>
        <v>-114.53333334</v>
      </c>
      <c r="E81" s="48">
        <f t="shared" si="5"/>
        <v>-8.6666666699999997</v>
      </c>
      <c r="F81" s="30">
        <f t="shared" si="5"/>
        <v>-1</v>
      </c>
      <c r="G81" s="30">
        <f t="shared" si="5"/>
        <v>-1</v>
      </c>
      <c r="H81" s="30">
        <f t="shared" si="5"/>
        <v>-1</v>
      </c>
      <c r="I81" s="30">
        <f t="shared" si="5"/>
        <v>-1</v>
      </c>
      <c r="J81" s="30">
        <f t="shared" si="5"/>
        <v>-1</v>
      </c>
      <c r="K81" s="30">
        <f t="shared" si="5"/>
        <v>-1</v>
      </c>
      <c r="L81" s="30">
        <f t="shared" si="5"/>
        <v>-1</v>
      </c>
      <c r="M81" s="30">
        <f t="shared" si="5"/>
        <v>-1</v>
      </c>
      <c r="N81" s="30">
        <f t="shared" si="5"/>
        <v>-1</v>
      </c>
      <c r="O81" s="30">
        <f t="shared" si="5"/>
        <v>-1</v>
      </c>
      <c r="P81" s="30">
        <f t="shared" si="5"/>
        <v>-1</v>
      </c>
      <c r="Q81" s="30">
        <f t="shared" si="5"/>
        <v>-1</v>
      </c>
      <c r="R81" s="30">
        <f t="shared" si="5"/>
        <v>-1</v>
      </c>
      <c r="S81" s="30">
        <f t="shared" si="5"/>
        <v>-1</v>
      </c>
      <c r="T81" s="30">
        <f t="shared" si="5"/>
        <v>-0.91666667000000002</v>
      </c>
      <c r="U81" s="30">
        <f t="shared" si="5"/>
        <v>-0.56666667000000004</v>
      </c>
      <c r="V81" s="30">
        <f t="shared" si="5"/>
        <v>-0.65</v>
      </c>
      <c r="W81" s="30">
        <f t="shared" si="5"/>
        <v>-10.33333333</v>
      </c>
      <c r="X81" s="30">
        <f t="shared" si="5"/>
        <v>0</v>
      </c>
      <c r="Y81" s="30">
        <f t="shared" si="5"/>
        <v>-31.333333329999999</v>
      </c>
      <c r="Z81" s="30">
        <f t="shared" si="5"/>
        <v>-20</v>
      </c>
      <c r="AA81" s="30">
        <f t="shared" si="5"/>
        <v>-28.06666667</v>
      </c>
      <c r="AB81" s="31">
        <f t="shared" si="5"/>
        <v>0</v>
      </c>
    </row>
    <row r="82" spans="1:28" ht="15.75" x14ac:dyDescent="0.25">
      <c r="A82" s="23"/>
      <c r="B82" s="32">
        <v>45817</v>
      </c>
      <c r="C82" s="35">
        <f t="shared" si="2"/>
        <v>164.33333332999999</v>
      </c>
      <c r="D82" s="36">
        <f t="shared" si="3"/>
        <v>-260</v>
      </c>
      <c r="E82" s="48">
        <f t="shared" si="5"/>
        <v>20</v>
      </c>
      <c r="F82" s="30">
        <f t="shared" si="5"/>
        <v>20</v>
      </c>
      <c r="G82" s="30">
        <f t="shared" si="5"/>
        <v>20</v>
      </c>
      <c r="H82" s="30">
        <f t="shared" si="5"/>
        <v>20</v>
      </c>
      <c r="I82" s="30">
        <f t="shared" si="5"/>
        <v>20</v>
      </c>
      <c r="J82" s="30">
        <f t="shared" si="5"/>
        <v>20</v>
      </c>
      <c r="K82" s="30">
        <f t="shared" si="5"/>
        <v>20</v>
      </c>
      <c r="L82" s="30">
        <f t="shared" si="5"/>
        <v>20</v>
      </c>
      <c r="M82" s="30">
        <f t="shared" si="5"/>
        <v>4.3333333300000003</v>
      </c>
      <c r="N82" s="30">
        <f t="shared" si="5"/>
        <v>0</v>
      </c>
      <c r="O82" s="30">
        <f t="shared" si="5"/>
        <v>0</v>
      </c>
      <c r="P82" s="30">
        <f t="shared" si="5"/>
        <v>0</v>
      </c>
      <c r="Q82" s="30">
        <f t="shared" si="5"/>
        <v>0</v>
      </c>
      <c r="R82" s="30">
        <f t="shared" si="5"/>
        <v>0</v>
      </c>
      <c r="S82" s="30">
        <f t="shared" si="5"/>
        <v>0</v>
      </c>
      <c r="T82" s="30">
        <f t="shared" si="5"/>
        <v>0</v>
      </c>
      <c r="U82" s="30">
        <f t="shared" si="5"/>
        <v>0</v>
      </c>
      <c r="V82" s="30">
        <f t="shared" si="5"/>
        <v>-20</v>
      </c>
      <c r="W82" s="30">
        <f t="shared" si="5"/>
        <v>-40</v>
      </c>
      <c r="X82" s="30">
        <f t="shared" si="5"/>
        <v>-40</v>
      </c>
      <c r="Y82" s="30">
        <f t="shared" si="5"/>
        <v>-40</v>
      </c>
      <c r="Z82" s="30">
        <f t="shared" si="5"/>
        <v>-40</v>
      </c>
      <c r="AA82" s="30">
        <f t="shared" si="5"/>
        <v>-40</v>
      </c>
      <c r="AB82" s="31">
        <f t="shared" si="5"/>
        <v>-40</v>
      </c>
    </row>
    <row r="83" spans="1:28" ht="15.75" x14ac:dyDescent="0.25">
      <c r="A83" s="23"/>
      <c r="B83" s="32">
        <v>45818</v>
      </c>
      <c r="C83" s="35">
        <f t="shared" si="2"/>
        <v>128.58333332999999</v>
      </c>
      <c r="D83" s="36">
        <f t="shared" si="3"/>
        <v>-24.86666666</v>
      </c>
      <c r="E83" s="48">
        <f t="shared" si="5"/>
        <v>-20</v>
      </c>
      <c r="F83" s="30">
        <f t="shared" si="5"/>
        <v>-1</v>
      </c>
      <c r="G83" s="30">
        <f t="shared" si="5"/>
        <v>-1</v>
      </c>
      <c r="H83" s="30">
        <f t="shared" si="5"/>
        <v>-1</v>
      </c>
      <c r="I83" s="30">
        <f t="shared" si="5"/>
        <v>-1</v>
      </c>
      <c r="J83" s="30">
        <f t="shared" si="5"/>
        <v>-0.33333332999999998</v>
      </c>
      <c r="K83" s="30">
        <f t="shared" si="5"/>
        <v>0</v>
      </c>
      <c r="L83" s="30">
        <f t="shared" si="5"/>
        <v>18.583333329999999</v>
      </c>
      <c r="M83" s="30">
        <f t="shared" si="5"/>
        <v>25</v>
      </c>
      <c r="N83" s="30">
        <f t="shared" si="5"/>
        <v>20</v>
      </c>
      <c r="O83" s="30">
        <f t="shared" si="5"/>
        <v>20</v>
      </c>
      <c r="P83" s="30">
        <f t="shared" si="5"/>
        <v>13</v>
      </c>
      <c r="Q83" s="30">
        <f t="shared" si="5"/>
        <v>-0.53333333000000005</v>
      </c>
      <c r="R83" s="30">
        <f t="shared" si="5"/>
        <v>0</v>
      </c>
      <c r="S83" s="30">
        <f t="shared" si="5"/>
        <v>0</v>
      </c>
      <c r="T83" s="30">
        <f t="shared" si="5"/>
        <v>0</v>
      </c>
      <c r="U83" s="30">
        <f t="shared" si="5"/>
        <v>0</v>
      </c>
      <c r="V83" s="30">
        <f t="shared" si="5"/>
        <v>3.6666666700000001</v>
      </c>
      <c r="W83" s="30">
        <f t="shared" si="5"/>
        <v>28.333333329999999</v>
      </c>
      <c r="X83" s="30">
        <f t="shared" si="5"/>
        <v>0</v>
      </c>
      <c r="Y83" s="30">
        <f t="shared" si="5"/>
        <v>0</v>
      </c>
      <c r="Z83" s="30">
        <f t="shared" si="5"/>
        <v>0</v>
      </c>
      <c r="AA83" s="30">
        <f t="shared" si="5"/>
        <v>0</v>
      </c>
      <c r="AB83" s="31">
        <f t="shared" si="5"/>
        <v>0</v>
      </c>
    </row>
    <row r="84" spans="1:28" ht="15.75" x14ac:dyDescent="0.25">
      <c r="A84" s="23"/>
      <c r="B84" s="32">
        <v>45819</v>
      </c>
      <c r="C84" s="35">
        <f t="shared" si="2"/>
        <v>47.333333320000001</v>
      </c>
      <c r="D84" s="36">
        <f t="shared" si="3"/>
        <v>0</v>
      </c>
      <c r="E84" s="48">
        <f t="shared" si="5"/>
        <v>15.33333333</v>
      </c>
      <c r="F84" s="30">
        <f t="shared" si="5"/>
        <v>0</v>
      </c>
      <c r="G84" s="30">
        <f t="shared" si="5"/>
        <v>0</v>
      </c>
      <c r="H84" s="30">
        <f t="shared" si="5"/>
        <v>0</v>
      </c>
      <c r="I84" s="30">
        <f t="shared" si="5"/>
        <v>0</v>
      </c>
      <c r="J84" s="30">
        <f t="shared" si="5"/>
        <v>0</v>
      </c>
      <c r="K84" s="30">
        <f t="shared" si="5"/>
        <v>0</v>
      </c>
      <c r="L84" s="30">
        <f t="shared" si="5"/>
        <v>13.33333333</v>
      </c>
      <c r="M84" s="30">
        <f t="shared" si="5"/>
        <v>0</v>
      </c>
      <c r="N84" s="30">
        <f t="shared" si="5"/>
        <v>0</v>
      </c>
      <c r="O84" s="30">
        <f t="shared" si="5"/>
        <v>0</v>
      </c>
      <c r="P84" s="30">
        <f t="shared" si="5"/>
        <v>0</v>
      </c>
      <c r="Q84" s="30">
        <f t="shared" si="5"/>
        <v>0</v>
      </c>
      <c r="R84" s="30">
        <f t="shared" si="5"/>
        <v>0</v>
      </c>
      <c r="S84" s="30">
        <f t="shared" si="5"/>
        <v>0</v>
      </c>
      <c r="T84" s="30">
        <f t="shared" si="5"/>
        <v>0</v>
      </c>
      <c r="U84" s="30">
        <f t="shared" si="5"/>
        <v>13.33333333</v>
      </c>
      <c r="V84" s="30">
        <f t="shared" si="5"/>
        <v>0</v>
      </c>
      <c r="W84" s="30">
        <f t="shared" si="5"/>
        <v>5.3333333300000003</v>
      </c>
      <c r="X84" s="30">
        <f t="shared" si="5"/>
        <v>0</v>
      </c>
      <c r="Y84" s="30">
        <f t="shared" si="5"/>
        <v>0</v>
      </c>
      <c r="Z84" s="30">
        <f t="shared" si="5"/>
        <v>0</v>
      </c>
      <c r="AA84" s="30">
        <f t="shared" si="5"/>
        <v>0</v>
      </c>
      <c r="AB84" s="31">
        <f t="shared" si="5"/>
        <v>0</v>
      </c>
    </row>
    <row r="85" spans="1:28" ht="15.75" x14ac:dyDescent="0.25">
      <c r="A85" s="23"/>
      <c r="B85" s="32">
        <v>45820</v>
      </c>
      <c r="C85" s="35">
        <f t="shared" si="2"/>
        <v>194.91666666999998</v>
      </c>
      <c r="D85" s="36">
        <f t="shared" si="3"/>
        <v>0</v>
      </c>
      <c r="E85" s="48">
        <f t="shared" si="5"/>
        <v>0</v>
      </c>
      <c r="F85" s="30">
        <f t="shared" si="5"/>
        <v>0</v>
      </c>
      <c r="G85" s="30">
        <f t="shared" si="5"/>
        <v>0</v>
      </c>
      <c r="H85" s="30">
        <f t="shared" si="5"/>
        <v>0</v>
      </c>
      <c r="I85" s="30">
        <f t="shared" si="5"/>
        <v>0</v>
      </c>
      <c r="J85" s="30">
        <f t="shared" si="5"/>
        <v>0</v>
      </c>
      <c r="K85" s="30">
        <f t="shared" si="5"/>
        <v>12.66666667</v>
      </c>
      <c r="L85" s="30">
        <f t="shared" si="5"/>
        <v>6.6666666699999997</v>
      </c>
      <c r="M85" s="30">
        <f t="shared" si="5"/>
        <v>17.916666670000001</v>
      </c>
      <c r="N85" s="30">
        <f t="shared" si="5"/>
        <v>20</v>
      </c>
      <c r="O85" s="30">
        <f t="shared" si="5"/>
        <v>20</v>
      </c>
      <c r="P85" s="30">
        <f t="shared" si="5"/>
        <v>20</v>
      </c>
      <c r="Q85" s="30">
        <f t="shared" si="5"/>
        <v>20</v>
      </c>
      <c r="R85" s="30">
        <f t="shared" si="5"/>
        <v>20</v>
      </c>
      <c r="S85" s="30">
        <f t="shared" si="5"/>
        <v>11.33333333</v>
      </c>
      <c r="T85" s="30">
        <f t="shared" ref="T85:AB85" si="6">T15+T50</f>
        <v>4</v>
      </c>
      <c r="U85" s="30">
        <f t="shared" si="6"/>
        <v>0</v>
      </c>
      <c r="V85" s="30">
        <f t="shared" si="6"/>
        <v>2.3333333299999999</v>
      </c>
      <c r="W85" s="30">
        <f t="shared" si="6"/>
        <v>20</v>
      </c>
      <c r="X85" s="30">
        <f t="shared" si="6"/>
        <v>20</v>
      </c>
      <c r="Y85" s="30">
        <f t="shared" si="6"/>
        <v>0</v>
      </c>
      <c r="Z85" s="30">
        <f t="shared" si="6"/>
        <v>0</v>
      </c>
      <c r="AA85" s="30">
        <f t="shared" si="6"/>
        <v>0</v>
      </c>
      <c r="AB85" s="31">
        <f t="shared" si="6"/>
        <v>0</v>
      </c>
    </row>
    <row r="86" spans="1:28" ht="15.75" x14ac:dyDescent="0.25">
      <c r="A86" s="23"/>
      <c r="B86" s="32">
        <v>45821</v>
      </c>
      <c r="C86" s="35">
        <f t="shared" si="2"/>
        <v>0</v>
      </c>
      <c r="D86" s="36">
        <f t="shared" si="3"/>
        <v>-185.66666666</v>
      </c>
      <c r="E86" s="48">
        <f t="shared" ref="E86:AB96" si="7">E16+E51</f>
        <v>0</v>
      </c>
      <c r="F86" s="30">
        <f t="shared" si="7"/>
        <v>0</v>
      </c>
      <c r="G86" s="30">
        <f t="shared" si="7"/>
        <v>0</v>
      </c>
      <c r="H86" s="30">
        <f t="shared" si="7"/>
        <v>0</v>
      </c>
      <c r="I86" s="30">
        <f t="shared" si="7"/>
        <v>0</v>
      </c>
      <c r="J86" s="30">
        <f t="shared" si="7"/>
        <v>0</v>
      </c>
      <c r="K86" s="30">
        <f t="shared" si="7"/>
        <v>0</v>
      </c>
      <c r="L86" s="30">
        <f t="shared" si="7"/>
        <v>0</v>
      </c>
      <c r="M86" s="30">
        <f t="shared" si="7"/>
        <v>0</v>
      </c>
      <c r="N86" s="30">
        <f t="shared" si="7"/>
        <v>-1</v>
      </c>
      <c r="O86" s="30">
        <f t="shared" si="7"/>
        <v>-1</v>
      </c>
      <c r="P86" s="30">
        <f t="shared" si="7"/>
        <v>-1</v>
      </c>
      <c r="Q86" s="30">
        <f t="shared" si="7"/>
        <v>-1</v>
      </c>
      <c r="R86" s="30">
        <f t="shared" si="7"/>
        <v>-1</v>
      </c>
      <c r="S86" s="30">
        <f t="shared" si="7"/>
        <v>-1</v>
      </c>
      <c r="T86" s="30">
        <f t="shared" si="7"/>
        <v>-1</v>
      </c>
      <c r="U86" s="30">
        <f t="shared" si="7"/>
        <v>-1</v>
      </c>
      <c r="V86" s="30">
        <f t="shared" si="7"/>
        <v>-1</v>
      </c>
      <c r="W86" s="30">
        <f t="shared" si="7"/>
        <v>-20</v>
      </c>
      <c r="X86" s="30">
        <f t="shared" si="7"/>
        <v>-14.733333330000001</v>
      </c>
      <c r="Y86" s="30">
        <f t="shared" si="7"/>
        <v>-41.933333330000004</v>
      </c>
      <c r="Z86" s="30">
        <f t="shared" si="7"/>
        <v>-20</v>
      </c>
      <c r="AA86" s="30">
        <f t="shared" si="7"/>
        <v>-40</v>
      </c>
      <c r="AB86" s="31">
        <f t="shared" si="7"/>
        <v>-40</v>
      </c>
    </row>
    <row r="87" spans="1:28" ht="15.75" x14ac:dyDescent="0.25">
      <c r="A87" s="23"/>
      <c r="B87" s="32">
        <v>45822</v>
      </c>
      <c r="C87" s="35">
        <f t="shared" si="2"/>
        <v>5.0166666699999993</v>
      </c>
      <c r="D87" s="36">
        <f t="shared" si="3"/>
        <v>-164.71666667</v>
      </c>
      <c r="E87" s="29">
        <f t="shared" si="7"/>
        <v>-6.3333333300000003</v>
      </c>
      <c r="F87" s="30">
        <f t="shared" si="7"/>
        <v>0</v>
      </c>
      <c r="G87" s="30">
        <f t="shared" si="7"/>
        <v>0</v>
      </c>
      <c r="H87" s="30">
        <f t="shared" si="7"/>
        <v>0</v>
      </c>
      <c r="I87" s="30">
        <f t="shared" si="7"/>
        <v>0</v>
      </c>
      <c r="J87" s="30">
        <f t="shared" si="7"/>
        <v>0</v>
      </c>
      <c r="K87" s="30">
        <f t="shared" si="7"/>
        <v>0</v>
      </c>
      <c r="L87" s="30">
        <f t="shared" si="7"/>
        <v>-1</v>
      </c>
      <c r="M87" s="30">
        <f t="shared" si="7"/>
        <v>-1</v>
      </c>
      <c r="N87" s="30">
        <f t="shared" si="7"/>
        <v>-0.71666666999999995</v>
      </c>
      <c r="O87" s="30">
        <f t="shared" si="7"/>
        <v>0</v>
      </c>
      <c r="P87" s="30">
        <f t="shared" si="7"/>
        <v>0.4</v>
      </c>
      <c r="Q87" s="30">
        <f t="shared" si="7"/>
        <v>1</v>
      </c>
      <c r="R87" s="30">
        <f t="shared" si="7"/>
        <v>0.61666666999999997</v>
      </c>
      <c r="S87" s="30">
        <f t="shared" si="7"/>
        <v>1</v>
      </c>
      <c r="T87" s="30">
        <f t="shared" si="7"/>
        <v>1</v>
      </c>
      <c r="U87" s="30">
        <f t="shared" si="7"/>
        <v>1</v>
      </c>
      <c r="V87" s="30">
        <f t="shared" si="7"/>
        <v>-11.66666667</v>
      </c>
      <c r="W87" s="30">
        <f t="shared" si="7"/>
        <v>0</v>
      </c>
      <c r="X87" s="30">
        <f t="shared" si="7"/>
        <v>0</v>
      </c>
      <c r="Y87" s="30">
        <f t="shared" si="7"/>
        <v>-24</v>
      </c>
      <c r="Z87" s="30">
        <f t="shared" si="7"/>
        <v>-40</v>
      </c>
      <c r="AA87" s="30">
        <f t="shared" si="7"/>
        <v>-40</v>
      </c>
      <c r="AB87" s="31">
        <f t="shared" si="7"/>
        <v>-40</v>
      </c>
    </row>
    <row r="88" spans="1:28" ht="15.75" x14ac:dyDescent="0.25">
      <c r="A88" s="23"/>
      <c r="B88" s="32">
        <v>45823</v>
      </c>
      <c r="C88" s="35">
        <f t="shared" si="2"/>
        <v>0</v>
      </c>
      <c r="D88" s="36">
        <f t="shared" si="3"/>
        <v>-253</v>
      </c>
      <c r="E88" s="48">
        <f t="shared" si="7"/>
        <v>-1</v>
      </c>
      <c r="F88" s="30">
        <f t="shared" si="7"/>
        <v>-1</v>
      </c>
      <c r="G88" s="30">
        <f t="shared" si="7"/>
        <v>-1</v>
      </c>
      <c r="H88" s="30">
        <f t="shared" si="7"/>
        <v>-1</v>
      </c>
      <c r="I88" s="30">
        <f t="shared" si="7"/>
        <v>-1</v>
      </c>
      <c r="J88" s="30">
        <f t="shared" si="7"/>
        <v>-1</v>
      </c>
      <c r="K88" s="30">
        <f t="shared" si="7"/>
        <v>0</v>
      </c>
      <c r="L88" s="30">
        <f t="shared" si="7"/>
        <v>0</v>
      </c>
      <c r="M88" s="30">
        <f t="shared" si="7"/>
        <v>0</v>
      </c>
      <c r="N88" s="30">
        <f t="shared" si="7"/>
        <v>-1</v>
      </c>
      <c r="O88" s="30">
        <f t="shared" si="7"/>
        <v>-1</v>
      </c>
      <c r="P88" s="30">
        <f t="shared" si="7"/>
        <v>-1</v>
      </c>
      <c r="Q88" s="30">
        <f t="shared" si="7"/>
        <v>-1</v>
      </c>
      <c r="R88" s="30">
        <f t="shared" si="7"/>
        <v>-1</v>
      </c>
      <c r="S88" s="30">
        <f t="shared" si="7"/>
        <v>-1</v>
      </c>
      <c r="T88" s="30">
        <f t="shared" si="7"/>
        <v>-1</v>
      </c>
      <c r="U88" s="30">
        <f t="shared" si="7"/>
        <v>-1</v>
      </c>
      <c r="V88" s="30">
        <f t="shared" si="7"/>
        <v>-1</v>
      </c>
      <c r="W88" s="30">
        <f t="shared" si="7"/>
        <v>-52</v>
      </c>
      <c r="X88" s="30">
        <f t="shared" si="7"/>
        <v>-52</v>
      </c>
      <c r="Y88" s="30">
        <f t="shared" si="7"/>
        <v>-20</v>
      </c>
      <c r="Z88" s="30">
        <f t="shared" si="7"/>
        <v>-40</v>
      </c>
      <c r="AA88" s="30">
        <f t="shared" si="7"/>
        <v>-40</v>
      </c>
      <c r="AB88" s="31">
        <f t="shared" si="7"/>
        <v>-34</v>
      </c>
    </row>
    <row r="89" spans="1:28" ht="15.75" x14ac:dyDescent="0.25">
      <c r="A89" s="23"/>
      <c r="B89" s="32">
        <v>45824</v>
      </c>
      <c r="C89" s="35">
        <f t="shared" si="2"/>
        <v>0</v>
      </c>
      <c r="D89" s="36">
        <f t="shared" si="3"/>
        <v>-96.7</v>
      </c>
      <c r="E89" s="48">
        <f t="shared" si="7"/>
        <v>-1</v>
      </c>
      <c r="F89" s="30">
        <f t="shared" si="7"/>
        <v>-1</v>
      </c>
      <c r="G89" s="30">
        <f t="shared" si="7"/>
        <v>-1</v>
      </c>
      <c r="H89" s="30">
        <f t="shared" si="7"/>
        <v>-1</v>
      </c>
      <c r="I89" s="30">
        <f t="shared" si="7"/>
        <v>-1</v>
      </c>
      <c r="J89" s="30">
        <f t="shared" si="7"/>
        <v>-1</v>
      </c>
      <c r="K89" s="30">
        <f t="shared" si="7"/>
        <v>0</v>
      </c>
      <c r="L89" s="30">
        <f t="shared" si="7"/>
        <v>0</v>
      </c>
      <c r="M89" s="30">
        <f t="shared" si="7"/>
        <v>-1.1000000000000001</v>
      </c>
      <c r="N89" s="30">
        <f t="shared" si="7"/>
        <v>-0.26666666999999999</v>
      </c>
      <c r="O89" s="30">
        <f t="shared" si="7"/>
        <v>-1</v>
      </c>
      <c r="P89" s="30">
        <f t="shared" si="7"/>
        <v>-1</v>
      </c>
      <c r="Q89" s="30">
        <f t="shared" si="7"/>
        <v>-1</v>
      </c>
      <c r="R89" s="30">
        <f t="shared" si="7"/>
        <v>-1</v>
      </c>
      <c r="S89" s="30">
        <f t="shared" si="7"/>
        <v>-1</v>
      </c>
      <c r="T89" s="30">
        <f t="shared" si="7"/>
        <v>-1</v>
      </c>
      <c r="U89" s="30">
        <f t="shared" si="7"/>
        <v>-1</v>
      </c>
      <c r="V89" s="30">
        <f t="shared" si="7"/>
        <v>-52</v>
      </c>
      <c r="W89" s="30">
        <f t="shared" si="7"/>
        <v>-30.333333329999999</v>
      </c>
      <c r="X89" s="30">
        <f t="shared" si="7"/>
        <v>0</v>
      </c>
      <c r="Y89" s="30">
        <f t="shared" si="7"/>
        <v>0</v>
      </c>
      <c r="Z89" s="30">
        <f t="shared" si="7"/>
        <v>0</v>
      </c>
      <c r="AA89" s="30">
        <f t="shared" si="7"/>
        <v>0</v>
      </c>
      <c r="AB89" s="31">
        <f t="shared" si="7"/>
        <v>0</v>
      </c>
    </row>
    <row r="90" spans="1:28" ht="15.75" x14ac:dyDescent="0.25">
      <c r="A90" s="23"/>
      <c r="B90" s="32">
        <v>45825</v>
      </c>
      <c r="C90" s="35">
        <f t="shared" si="2"/>
        <v>98.416666669999998</v>
      </c>
      <c r="D90" s="36">
        <f t="shared" si="3"/>
        <v>-10</v>
      </c>
      <c r="E90" s="48">
        <f t="shared" si="7"/>
        <v>0</v>
      </c>
      <c r="F90" s="30">
        <f t="shared" si="7"/>
        <v>0</v>
      </c>
      <c r="G90" s="30">
        <f t="shared" si="7"/>
        <v>0</v>
      </c>
      <c r="H90" s="30">
        <f t="shared" si="7"/>
        <v>0</v>
      </c>
      <c r="I90" s="30">
        <f t="shared" si="7"/>
        <v>0</v>
      </c>
      <c r="J90" s="30">
        <f t="shared" si="7"/>
        <v>0</v>
      </c>
      <c r="K90" s="30">
        <f t="shared" si="7"/>
        <v>0</v>
      </c>
      <c r="L90" s="30">
        <f t="shared" si="7"/>
        <v>-1</v>
      </c>
      <c r="M90" s="30">
        <f t="shared" si="7"/>
        <v>-1</v>
      </c>
      <c r="N90" s="30">
        <f t="shared" si="7"/>
        <v>-1</v>
      </c>
      <c r="O90" s="30">
        <f t="shared" si="7"/>
        <v>-1</v>
      </c>
      <c r="P90" s="30">
        <f t="shared" si="7"/>
        <v>-1</v>
      </c>
      <c r="Q90" s="30">
        <f t="shared" si="7"/>
        <v>-1</v>
      </c>
      <c r="R90" s="30">
        <f t="shared" si="7"/>
        <v>-1</v>
      </c>
      <c r="S90" s="30">
        <f t="shared" si="7"/>
        <v>-1</v>
      </c>
      <c r="T90" s="30">
        <f t="shared" si="7"/>
        <v>-1</v>
      </c>
      <c r="U90" s="30">
        <f t="shared" si="7"/>
        <v>-1</v>
      </c>
      <c r="V90" s="30">
        <f t="shared" si="7"/>
        <v>4.0833333399999994</v>
      </c>
      <c r="W90" s="30">
        <f t="shared" si="7"/>
        <v>4.3333333300000003</v>
      </c>
      <c r="X90" s="30">
        <f t="shared" si="7"/>
        <v>20</v>
      </c>
      <c r="Y90" s="30">
        <f t="shared" si="7"/>
        <v>20</v>
      </c>
      <c r="Z90" s="30">
        <f t="shared" si="7"/>
        <v>20</v>
      </c>
      <c r="AA90" s="30">
        <f t="shared" si="7"/>
        <v>10</v>
      </c>
      <c r="AB90" s="31">
        <f t="shared" si="7"/>
        <v>20</v>
      </c>
    </row>
    <row r="91" spans="1:28" ht="15.75" x14ac:dyDescent="0.25">
      <c r="A91" s="23"/>
      <c r="B91" s="32">
        <v>45826</v>
      </c>
      <c r="C91" s="35">
        <f t="shared" si="2"/>
        <v>143.91666666</v>
      </c>
      <c r="D91" s="36">
        <f t="shared" si="3"/>
        <v>-9.6666666699999997</v>
      </c>
      <c r="E91" s="48">
        <f t="shared" si="7"/>
        <v>-9.6666666699999997</v>
      </c>
      <c r="F91" s="30">
        <f t="shared" si="7"/>
        <v>17.333333329999999</v>
      </c>
      <c r="G91" s="30">
        <f t="shared" si="7"/>
        <v>0</v>
      </c>
      <c r="H91" s="30">
        <f t="shared" si="7"/>
        <v>6.6666666699999997</v>
      </c>
      <c r="I91" s="30">
        <f t="shared" si="7"/>
        <v>20</v>
      </c>
      <c r="J91" s="30">
        <f t="shared" si="7"/>
        <v>0</v>
      </c>
      <c r="K91" s="30">
        <f t="shared" si="7"/>
        <v>0</v>
      </c>
      <c r="L91" s="30">
        <f t="shared" si="7"/>
        <v>14.58333333</v>
      </c>
      <c r="M91" s="30">
        <f t="shared" si="7"/>
        <v>0</v>
      </c>
      <c r="N91" s="30">
        <f t="shared" si="7"/>
        <v>0</v>
      </c>
      <c r="O91" s="30">
        <f t="shared" si="7"/>
        <v>0</v>
      </c>
      <c r="P91" s="30">
        <f t="shared" si="7"/>
        <v>0</v>
      </c>
      <c r="Q91" s="30">
        <f t="shared" si="7"/>
        <v>0</v>
      </c>
      <c r="R91" s="30">
        <f t="shared" si="7"/>
        <v>0</v>
      </c>
      <c r="S91" s="30">
        <f t="shared" si="7"/>
        <v>0</v>
      </c>
      <c r="T91" s="30">
        <f t="shared" si="7"/>
        <v>0</v>
      </c>
      <c r="U91" s="30">
        <f t="shared" si="7"/>
        <v>40</v>
      </c>
      <c r="V91" s="30">
        <f t="shared" si="7"/>
        <v>12.33333333</v>
      </c>
      <c r="W91" s="30">
        <f t="shared" si="7"/>
        <v>20</v>
      </c>
      <c r="X91" s="30">
        <f t="shared" si="7"/>
        <v>13</v>
      </c>
      <c r="Y91" s="30">
        <f t="shared" si="7"/>
        <v>0</v>
      </c>
      <c r="Z91" s="30">
        <f t="shared" si="7"/>
        <v>0</v>
      </c>
      <c r="AA91" s="30">
        <f t="shared" si="7"/>
        <v>0</v>
      </c>
      <c r="AB91" s="31">
        <f t="shared" si="7"/>
        <v>0</v>
      </c>
    </row>
    <row r="92" spans="1:28" ht="15.75" x14ac:dyDescent="0.25">
      <c r="A92" s="23"/>
      <c r="B92" s="32">
        <v>45827</v>
      </c>
      <c r="C92" s="35">
        <f t="shared" si="2"/>
        <v>3.28333333</v>
      </c>
      <c r="D92" s="36">
        <f t="shared" si="3"/>
        <v>0</v>
      </c>
      <c r="E92" s="48">
        <f t="shared" si="7"/>
        <v>0</v>
      </c>
      <c r="F92" s="30">
        <f t="shared" si="7"/>
        <v>0</v>
      </c>
      <c r="G92" s="30">
        <f t="shared" si="7"/>
        <v>0</v>
      </c>
      <c r="H92" s="30">
        <f t="shared" si="7"/>
        <v>0</v>
      </c>
      <c r="I92" s="30">
        <f t="shared" si="7"/>
        <v>0</v>
      </c>
      <c r="J92" s="30">
        <f t="shared" si="7"/>
        <v>0</v>
      </c>
      <c r="K92" s="30">
        <f t="shared" si="7"/>
        <v>0</v>
      </c>
      <c r="L92" s="30">
        <f t="shared" si="7"/>
        <v>3</v>
      </c>
      <c r="M92" s="30">
        <f t="shared" si="7"/>
        <v>0</v>
      </c>
      <c r="N92" s="30">
        <f t="shared" si="7"/>
        <v>0</v>
      </c>
      <c r="O92" s="30">
        <f t="shared" si="7"/>
        <v>0</v>
      </c>
      <c r="P92" s="30">
        <f t="shared" si="7"/>
        <v>0</v>
      </c>
      <c r="Q92" s="30">
        <f t="shared" si="7"/>
        <v>0</v>
      </c>
      <c r="R92" s="30">
        <f t="shared" si="7"/>
        <v>0</v>
      </c>
      <c r="S92" s="30">
        <f t="shared" si="7"/>
        <v>0.28333332999999999</v>
      </c>
      <c r="T92" s="30">
        <f t="shared" si="7"/>
        <v>0</v>
      </c>
      <c r="U92" s="30">
        <f t="shared" si="7"/>
        <v>0</v>
      </c>
      <c r="V92" s="30">
        <f t="shared" si="7"/>
        <v>0</v>
      </c>
      <c r="W92" s="30">
        <f t="shared" si="7"/>
        <v>0</v>
      </c>
      <c r="X92" s="30">
        <f t="shared" si="7"/>
        <v>0</v>
      </c>
      <c r="Y92" s="30">
        <f t="shared" si="7"/>
        <v>0</v>
      </c>
      <c r="Z92" s="30">
        <f t="shared" si="7"/>
        <v>0</v>
      </c>
      <c r="AA92" s="30">
        <f t="shared" si="7"/>
        <v>0</v>
      </c>
      <c r="AB92" s="31">
        <f t="shared" si="7"/>
        <v>0</v>
      </c>
    </row>
    <row r="93" spans="1:28" ht="15.75" x14ac:dyDescent="0.25">
      <c r="A93" s="23"/>
      <c r="B93" s="32">
        <v>45828</v>
      </c>
      <c r="C93" s="35">
        <f t="shared" si="2"/>
        <v>260.95000000000005</v>
      </c>
      <c r="D93" s="36">
        <f t="shared" si="3"/>
        <v>-262.16666667000004</v>
      </c>
      <c r="E93" s="48">
        <f t="shared" si="7"/>
        <v>20</v>
      </c>
      <c r="F93" s="30">
        <f t="shared" si="7"/>
        <v>20</v>
      </c>
      <c r="G93" s="30">
        <f t="shared" si="7"/>
        <v>40</v>
      </c>
      <c r="H93" s="30">
        <f t="shared" si="7"/>
        <v>10</v>
      </c>
      <c r="I93" s="30">
        <f t="shared" si="7"/>
        <v>0</v>
      </c>
      <c r="J93" s="30">
        <f t="shared" si="7"/>
        <v>0</v>
      </c>
      <c r="K93" s="30">
        <f t="shared" si="7"/>
        <v>0</v>
      </c>
      <c r="L93" s="30">
        <f t="shared" si="7"/>
        <v>21</v>
      </c>
      <c r="M93" s="30">
        <f t="shared" si="7"/>
        <v>45</v>
      </c>
      <c r="N93" s="30">
        <f t="shared" si="7"/>
        <v>20</v>
      </c>
      <c r="O93" s="30">
        <f t="shared" si="7"/>
        <v>20</v>
      </c>
      <c r="P93" s="30">
        <f t="shared" si="7"/>
        <v>20</v>
      </c>
      <c r="Q93" s="30">
        <f t="shared" si="7"/>
        <v>20</v>
      </c>
      <c r="R93" s="30">
        <f t="shared" si="7"/>
        <v>4.6666666699999997</v>
      </c>
      <c r="S93" s="30">
        <f t="shared" si="7"/>
        <v>-44</v>
      </c>
      <c r="T93" s="30">
        <f t="shared" si="7"/>
        <v>-30</v>
      </c>
      <c r="U93" s="30">
        <f t="shared" si="7"/>
        <v>-40</v>
      </c>
      <c r="V93" s="30">
        <f t="shared" si="7"/>
        <v>-55</v>
      </c>
      <c r="W93" s="30">
        <f t="shared" si="7"/>
        <v>-29.666666670000001</v>
      </c>
      <c r="X93" s="30">
        <f t="shared" si="7"/>
        <v>-23.5</v>
      </c>
      <c r="Y93" s="30">
        <f t="shared" si="7"/>
        <v>-30</v>
      </c>
      <c r="Z93" s="30">
        <f t="shared" si="7"/>
        <v>-10</v>
      </c>
      <c r="AA93" s="30">
        <f t="shared" si="7"/>
        <v>0.28333332999999999</v>
      </c>
      <c r="AB93" s="31">
        <f t="shared" si="7"/>
        <v>20</v>
      </c>
    </row>
    <row r="94" spans="1:28" ht="15.75" x14ac:dyDescent="0.25">
      <c r="A94" s="23"/>
      <c r="B94" s="32">
        <v>45829</v>
      </c>
      <c r="C94" s="35">
        <f t="shared" si="2"/>
        <v>38</v>
      </c>
      <c r="D94" s="36">
        <f t="shared" si="3"/>
        <v>-28.866666670000001</v>
      </c>
      <c r="E94" s="48">
        <f t="shared" si="7"/>
        <v>20</v>
      </c>
      <c r="F94" s="30">
        <f t="shared" si="7"/>
        <v>6</v>
      </c>
      <c r="G94" s="30">
        <f t="shared" si="7"/>
        <v>0</v>
      </c>
      <c r="H94" s="30">
        <f t="shared" si="7"/>
        <v>0</v>
      </c>
      <c r="I94" s="30">
        <f t="shared" si="7"/>
        <v>0</v>
      </c>
      <c r="J94" s="30">
        <f t="shared" si="7"/>
        <v>0</v>
      </c>
      <c r="K94" s="30">
        <f t="shared" si="7"/>
        <v>0</v>
      </c>
      <c r="L94" s="30">
        <f t="shared" si="7"/>
        <v>12</v>
      </c>
      <c r="M94" s="30">
        <f t="shared" si="7"/>
        <v>0</v>
      </c>
      <c r="N94" s="30">
        <f t="shared" si="7"/>
        <v>0</v>
      </c>
      <c r="O94" s="30">
        <f t="shared" si="7"/>
        <v>0</v>
      </c>
      <c r="P94" s="30">
        <f t="shared" si="7"/>
        <v>0</v>
      </c>
      <c r="Q94" s="30">
        <f t="shared" si="7"/>
        <v>0</v>
      </c>
      <c r="R94" s="30">
        <f t="shared" si="7"/>
        <v>0</v>
      </c>
      <c r="S94" s="30">
        <f t="shared" si="7"/>
        <v>0</v>
      </c>
      <c r="T94" s="30">
        <f t="shared" si="7"/>
        <v>0</v>
      </c>
      <c r="U94" s="30">
        <f t="shared" si="7"/>
        <v>0</v>
      </c>
      <c r="V94" s="30">
        <f t="shared" si="7"/>
        <v>-20</v>
      </c>
      <c r="W94" s="30">
        <f t="shared" si="7"/>
        <v>0</v>
      </c>
      <c r="X94" s="30">
        <f t="shared" si="7"/>
        <v>0</v>
      </c>
      <c r="Y94" s="30">
        <f t="shared" si="7"/>
        <v>0</v>
      </c>
      <c r="Z94" s="30">
        <f t="shared" si="7"/>
        <v>0</v>
      </c>
      <c r="AA94" s="30">
        <f t="shared" si="7"/>
        <v>0</v>
      </c>
      <c r="AB94" s="31">
        <f t="shared" si="7"/>
        <v>-8.8666666700000007</v>
      </c>
    </row>
    <row r="95" spans="1:28" ht="15.75" x14ac:dyDescent="0.25">
      <c r="A95" s="23"/>
      <c r="B95" s="32">
        <v>45830</v>
      </c>
      <c r="C95" s="35">
        <f t="shared" si="2"/>
        <v>10.66666667</v>
      </c>
      <c r="D95" s="36">
        <f t="shared" si="3"/>
        <v>-18</v>
      </c>
      <c r="E95" s="48">
        <f t="shared" si="7"/>
        <v>0</v>
      </c>
      <c r="F95" s="30">
        <f t="shared" si="7"/>
        <v>0</v>
      </c>
      <c r="G95" s="30">
        <f t="shared" si="7"/>
        <v>0</v>
      </c>
      <c r="H95" s="30">
        <f t="shared" si="7"/>
        <v>0</v>
      </c>
      <c r="I95" s="30">
        <f t="shared" si="7"/>
        <v>0</v>
      </c>
      <c r="J95" s="30">
        <f t="shared" si="7"/>
        <v>0</v>
      </c>
      <c r="K95" s="30">
        <f t="shared" si="7"/>
        <v>0</v>
      </c>
      <c r="L95" s="30">
        <f t="shared" si="7"/>
        <v>10.66666667</v>
      </c>
      <c r="M95" s="30">
        <f t="shared" si="7"/>
        <v>0</v>
      </c>
      <c r="N95" s="30">
        <f t="shared" si="7"/>
        <v>0</v>
      </c>
      <c r="O95" s="30">
        <f t="shared" si="7"/>
        <v>0</v>
      </c>
      <c r="P95" s="30">
        <f t="shared" si="7"/>
        <v>0</v>
      </c>
      <c r="Q95" s="30">
        <f t="shared" si="7"/>
        <v>0</v>
      </c>
      <c r="R95" s="30">
        <f t="shared" si="7"/>
        <v>0</v>
      </c>
      <c r="S95" s="30">
        <f t="shared" si="7"/>
        <v>0</v>
      </c>
      <c r="T95" s="30">
        <f t="shared" si="7"/>
        <v>0</v>
      </c>
      <c r="U95" s="30">
        <f t="shared" si="7"/>
        <v>0</v>
      </c>
      <c r="V95" s="30">
        <f t="shared" si="7"/>
        <v>0</v>
      </c>
      <c r="W95" s="30">
        <f t="shared" si="7"/>
        <v>-18</v>
      </c>
      <c r="X95" s="30">
        <f t="shared" si="7"/>
        <v>0</v>
      </c>
      <c r="Y95" s="30">
        <f t="shared" si="7"/>
        <v>0</v>
      </c>
      <c r="Z95" s="30">
        <f t="shared" si="7"/>
        <v>0</v>
      </c>
      <c r="AA95" s="30">
        <f t="shared" si="7"/>
        <v>0</v>
      </c>
      <c r="AB95" s="31">
        <f t="shared" si="7"/>
        <v>0</v>
      </c>
    </row>
    <row r="96" spans="1:28" ht="15.75" x14ac:dyDescent="0.25">
      <c r="A96" s="23"/>
      <c r="B96" s="32">
        <v>45831</v>
      </c>
      <c r="C96" s="35">
        <f t="shared" si="2"/>
        <v>29.4</v>
      </c>
      <c r="D96" s="36">
        <f t="shared" si="3"/>
        <v>-108.16666666</v>
      </c>
      <c r="E96" s="48">
        <f t="shared" si="7"/>
        <v>0</v>
      </c>
      <c r="F96" s="30">
        <f t="shared" si="7"/>
        <v>0</v>
      </c>
      <c r="G96" s="30">
        <f t="shared" si="7"/>
        <v>0</v>
      </c>
      <c r="H96" s="30">
        <f t="shared" si="7"/>
        <v>0</v>
      </c>
      <c r="I96" s="30">
        <f t="shared" si="7"/>
        <v>0</v>
      </c>
      <c r="J96" s="30">
        <f t="shared" si="7"/>
        <v>0</v>
      </c>
      <c r="K96" s="30">
        <f t="shared" si="7"/>
        <v>0</v>
      </c>
      <c r="L96" s="30">
        <f t="shared" si="7"/>
        <v>0</v>
      </c>
      <c r="M96" s="30">
        <f t="shared" si="7"/>
        <v>0</v>
      </c>
      <c r="N96" s="30">
        <f t="shared" si="7"/>
        <v>0</v>
      </c>
      <c r="O96" s="30">
        <f t="shared" si="7"/>
        <v>0</v>
      </c>
      <c r="P96" s="30">
        <f t="shared" si="7"/>
        <v>0</v>
      </c>
      <c r="Q96" s="30">
        <f t="shared" si="7"/>
        <v>0</v>
      </c>
      <c r="R96" s="30">
        <f t="shared" si="7"/>
        <v>0</v>
      </c>
      <c r="S96" s="30">
        <f t="shared" si="7"/>
        <v>0</v>
      </c>
      <c r="T96" s="30">
        <f t="shared" ref="T96:AB96" si="8">T26+T61</f>
        <v>0</v>
      </c>
      <c r="U96" s="30">
        <f t="shared" si="8"/>
        <v>0</v>
      </c>
      <c r="V96" s="30">
        <f t="shared" si="8"/>
        <v>0</v>
      </c>
      <c r="W96" s="30">
        <f t="shared" si="8"/>
        <v>-10.33333333</v>
      </c>
      <c r="X96" s="30">
        <f t="shared" si="8"/>
        <v>16.45</v>
      </c>
      <c r="Y96" s="30">
        <f t="shared" si="8"/>
        <v>12.95</v>
      </c>
      <c r="Z96" s="30">
        <f t="shared" si="8"/>
        <v>0</v>
      </c>
      <c r="AA96" s="30">
        <f t="shared" si="8"/>
        <v>-45.833333330000002</v>
      </c>
      <c r="AB96" s="31">
        <f t="shared" si="8"/>
        <v>-52</v>
      </c>
    </row>
    <row r="97" spans="1:28" ht="15.75" x14ac:dyDescent="0.25">
      <c r="A97" s="23"/>
      <c r="B97" s="32">
        <v>45832</v>
      </c>
      <c r="C97" s="35">
        <f t="shared" si="2"/>
        <v>7.25</v>
      </c>
      <c r="D97" s="36">
        <f t="shared" si="3"/>
        <v>-47.3</v>
      </c>
      <c r="E97" s="48">
        <f t="shared" ref="E97:AB104" si="9">E27+E62</f>
        <v>-10.33333333</v>
      </c>
      <c r="F97" s="30">
        <f t="shared" si="9"/>
        <v>7.25</v>
      </c>
      <c r="G97" s="30">
        <f t="shared" si="9"/>
        <v>0</v>
      </c>
      <c r="H97" s="30">
        <f t="shared" si="9"/>
        <v>0</v>
      </c>
      <c r="I97" s="30">
        <f t="shared" si="9"/>
        <v>0</v>
      </c>
      <c r="J97" s="30">
        <f t="shared" si="9"/>
        <v>0</v>
      </c>
      <c r="K97" s="30">
        <f t="shared" si="9"/>
        <v>0</v>
      </c>
      <c r="L97" s="30">
        <f t="shared" si="9"/>
        <v>0</v>
      </c>
      <c r="M97" s="30">
        <f t="shared" si="9"/>
        <v>-6.3</v>
      </c>
      <c r="N97" s="30">
        <f t="shared" si="9"/>
        <v>0</v>
      </c>
      <c r="O97" s="30">
        <f t="shared" si="9"/>
        <v>0</v>
      </c>
      <c r="P97" s="30">
        <f t="shared" si="9"/>
        <v>-1</v>
      </c>
      <c r="Q97" s="30">
        <f t="shared" si="9"/>
        <v>-1</v>
      </c>
      <c r="R97" s="30">
        <f t="shared" si="9"/>
        <v>-1</v>
      </c>
      <c r="S97" s="30">
        <f t="shared" si="9"/>
        <v>-1</v>
      </c>
      <c r="T97" s="30">
        <f t="shared" si="9"/>
        <v>-1</v>
      </c>
      <c r="U97" s="30">
        <f t="shared" si="9"/>
        <v>-1</v>
      </c>
      <c r="V97" s="30">
        <f t="shared" si="9"/>
        <v>-24.666666670000001</v>
      </c>
      <c r="W97" s="30">
        <f t="shared" si="9"/>
        <v>0</v>
      </c>
      <c r="X97" s="30">
        <f t="shared" si="9"/>
        <v>0</v>
      </c>
      <c r="Y97" s="30">
        <f t="shared" si="9"/>
        <v>0</v>
      </c>
      <c r="Z97" s="30">
        <f t="shared" si="9"/>
        <v>0</v>
      </c>
      <c r="AA97" s="30">
        <f t="shared" si="9"/>
        <v>0</v>
      </c>
      <c r="AB97" s="31">
        <f t="shared" si="9"/>
        <v>0</v>
      </c>
    </row>
    <row r="98" spans="1:28" ht="15.75" x14ac:dyDescent="0.25">
      <c r="A98" s="23"/>
      <c r="B98" s="32">
        <v>45833</v>
      </c>
      <c r="C98" s="35">
        <f t="shared" si="2"/>
        <v>117.73333332999999</v>
      </c>
      <c r="D98" s="36">
        <f t="shared" si="3"/>
        <v>-1</v>
      </c>
      <c r="E98" s="48">
        <f t="shared" si="9"/>
        <v>0</v>
      </c>
      <c r="F98" s="30">
        <f t="shared" si="9"/>
        <v>0</v>
      </c>
      <c r="G98" s="30">
        <f t="shared" si="9"/>
        <v>0</v>
      </c>
      <c r="H98" s="30">
        <f t="shared" si="9"/>
        <v>0</v>
      </c>
      <c r="I98" s="30">
        <f t="shared" si="9"/>
        <v>0</v>
      </c>
      <c r="J98" s="30">
        <f t="shared" si="9"/>
        <v>0</v>
      </c>
      <c r="K98" s="30">
        <f t="shared" si="9"/>
        <v>8.4</v>
      </c>
      <c r="L98" s="30">
        <f t="shared" si="9"/>
        <v>4</v>
      </c>
      <c r="M98" s="30">
        <f t="shared" si="9"/>
        <v>-1</v>
      </c>
      <c r="N98" s="30">
        <f t="shared" si="9"/>
        <v>0</v>
      </c>
      <c r="O98" s="30">
        <f t="shared" si="9"/>
        <v>0</v>
      </c>
      <c r="P98" s="30">
        <f t="shared" si="9"/>
        <v>0</v>
      </c>
      <c r="Q98" s="30">
        <f t="shared" si="9"/>
        <v>0</v>
      </c>
      <c r="R98" s="30">
        <f t="shared" si="9"/>
        <v>3.3333333299999999</v>
      </c>
      <c r="S98" s="30">
        <f t="shared" si="9"/>
        <v>20</v>
      </c>
      <c r="T98" s="30">
        <f t="shared" si="9"/>
        <v>20</v>
      </c>
      <c r="U98" s="30">
        <f t="shared" si="9"/>
        <v>20</v>
      </c>
      <c r="V98" s="30">
        <f t="shared" si="9"/>
        <v>0</v>
      </c>
      <c r="W98" s="30">
        <f t="shared" si="9"/>
        <v>0</v>
      </c>
      <c r="X98" s="30">
        <f t="shared" si="9"/>
        <v>0</v>
      </c>
      <c r="Y98" s="30">
        <f t="shared" si="9"/>
        <v>21</v>
      </c>
      <c r="Z98" s="30">
        <f t="shared" si="9"/>
        <v>21</v>
      </c>
      <c r="AA98" s="30">
        <f t="shared" si="9"/>
        <v>0</v>
      </c>
      <c r="AB98" s="31">
        <f t="shared" si="9"/>
        <v>0</v>
      </c>
    </row>
    <row r="99" spans="1:28" ht="15.75" x14ac:dyDescent="0.25">
      <c r="A99" s="23"/>
      <c r="B99" s="32">
        <v>45834</v>
      </c>
      <c r="C99" s="35">
        <f t="shared" si="2"/>
        <v>484.04999999999995</v>
      </c>
      <c r="D99" s="36">
        <f t="shared" si="3"/>
        <v>0</v>
      </c>
      <c r="E99" s="48">
        <f t="shared" si="9"/>
        <v>29.383333329999999</v>
      </c>
      <c r="F99" s="30">
        <f t="shared" si="9"/>
        <v>21</v>
      </c>
      <c r="G99" s="30">
        <f t="shared" si="9"/>
        <v>21</v>
      </c>
      <c r="H99" s="30">
        <f t="shared" si="9"/>
        <v>46</v>
      </c>
      <c r="I99" s="30">
        <f t="shared" si="9"/>
        <v>28</v>
      </c>
      <c r="J99" s="30">
        <f t="shared" si="9"/>
        <v>21</v>
      </c>
      <c r="K99" s="30">
        <f t="shared" si="9"/>
        <v>21</v>
      </c>
      <c r="L99" s="30">
        <f t="shared" si="9"/>
        <v>21</v>
      </c>
      <c r="M99" s="30">
        <f t="shared" si="9"/>
        <v>0</v>
      </c>
      <c r="N99" s="30">
        <f t="shared" si="9"/>
        <v>16.533333330000001</v>
      </c>
      <c r="O99" s="30">
        <f t="shared" si="9"/>
        <v>8.3333333300000003</v>
      </c>
      <c r="P99" s="30">
        <f t="shared" si="9"/>
        <v>20</v>
      </c>
      <c r="Q99" s="30">
        <f t="shared" si="9"/>
        <v>20</v>
      </c>
      <c r="R99" s="30">
        <f t="shared" si="9"/>
        <v>20</v>
      </c>
      <c r="S99" s="30">
        <f t="shared" si="9"/>
        <v>20</v>
      </c>
      <c r="T99" s="30">
        <f t="shared" si="9"/>
        <v>20</v>
      </c>
      <c r="U99" s="30">
        <f t="shared" si="9"/>
        <v>5.6666666699999997</v>
      </c>
      <c r="V99" s="30">
        <f t="shared" si="9"/>
        <v>0.46666667000000001</v>
      </c>
      <c r="W99" s="30">
        <f t="shared" si="9"/>
        <v>1</v>
      </c>
      <c r="X99" s="30">
        <f t="shared" si="9"/>
        <v>21</v>
      </c>
      <c r="Y99" s="30">
        <f t="shared" si="9"/>
        <v>21</v>
      </c>
      <c r="Z99" s="30">
        <f t="shared" si="9"/>
        <v>21</v>
      </c>
      <c r="AA99" s="30">
        <f t="shared" si="9"/>
        <v>41</v>
      </c>
      <c r="AB99" s="31">
        <f t="shared" si="9"/>
        <v>39.666666669999998</v>
      </c>
    </row>
    <row r="100" spans="1:28" ht="15.75" x14ac:dyDescent="0.25">
      <c r="A100" s="23"/>
      <c r="B100" s="32">
        <v>45835</v>
      </c>
      <c r="C100" s="35">
        <f t="shared" si="2"/>
        <v>357</v>
      </c>
      <c r="D100" s="36">
        <f t="shared" si="3"/>
        <v>-116.46666666</v>
      </c>
      <c r="E100" s="48">
        <f t="shared" si="9"/>
        <v>20</v>
      </c>
      <c r="F100" s="30">
        <f t="shared" si="9"/>
        <v>20</v>
      </c>
      <c r="G100" s="30">
        <f t="shared" si="9"/>
        <v>20</v>
      </c>
      <c r="H100" s="30">
        <f t="shared" si="9"/>
        <v>20</v>
      </c>
      <c r="I100" s="30">
        <f t="shared" si="9"/>
        <v>20</v>
      </c>
      <c r="J100" s="30">
        <f t="shared" si="9"/>
        <v>20</v>
      </c>
      <c r="K100" s="30">
        <f t="shared" si="9"/>
        <v>20</v>
      </c>
      <c r="L100" s="30">
        <f t="shared" si="9"/>
        <v>20</v>
      </c>
      <c r="M100" s="30">
        <f t="shared" si="9"/>
        <v>20</v>
      </c>
      <c r="N100" s="30">
        <f t="shared" si="9"/>
        <v>20</v>
      </c>
      <c r="O100" s="30">
        <f t="shared" si="9"/>
        <v>20</v>
      </c>
      <c r="P100" s="30">
        <f t="shared" si="9"/>
        <v>20</v>
      </c>
      <c r="Q100" s="30">
        <f t="shared" si="9"/>
        <v>20</v>
      </c>
      <c r="R100" s="30">
        <f t="shared" si="9"/>
        <v>8.3333333300000003</v>
      </c>
      <c r="S100" s="30">
        <f t="shared" si="9"/>
        <v>20</v>
      </c>
      <c r="T100" s="30">
        <f t="shared" si="9"/>
        <v>20</v>
      </c>
      <c r="U100" s="30">
        <f t="shared" si="9"/>
        <v>20</v>
      </c>
      <c r="V100" s="30">
        <f t="shared" si="9"/>
        <v>28.666666670000001</v>
      </c>
      <c r="W100" s="30">
        <f t="shared" si="9"/>
        <v>-9.3333333300000003</v>
      </c>
      <c r="X100" s="30">
        <f t="shared" si="9"/>
        <v>-40</v>
      </c>
      <c r="Y100" s="30">
        <f t="shared" si="9"/>
        <v>-53</v>
      </c>
      <c r="Z100" s="30">
        <f t="shared" si="9"/>
        <v>-14.133333329999999</v>
      </c>
      <c r="AA100" s="30">
        <f t="shared" si="9"/>
        <v>0</v>
      </c>
      <c r="AB100" s="31">
        <f t="shared" si="9"/>
        <v>0</v>
      </c>
    </row>
    <row r="101" spans="1:28" ht="15.75" x14ac:dyDescent="0.25">
      <c r="A101" s="23"/>
      <c r="B101" s="32">
        <v>45836</v>
      </c>
      <c r="C101" s="35">
        <f t="shared" si="2"/>
        <v>19.333333330000002</v>
      </c>
      <c r="D101" s="36">
        <f t="shared" si="3"/>
        <v>-133.81666667000002</v>
      </c>
      <c r="E101" s="48">
        <f t="shared" si="9"/>
        <v>0</v>
      </c>
      <c r="F101" s="30">
        <f t="shared" si="9"/>
        <v>0</v>
      </c>
      <c r="G101" s="30">
        <f t="shared" si="9"/>
        <v>0</v>
      </c>
      <c r="H101" s="30">
        <f t="shared" si="9"/>
        <v>0</v>
      </c>
      <c r="I101" s="30">
        <f t="shared" si="9"/>
        <v>0</v>
      </c>
      <c r="J101" s="30">
        <f t="shared" si="9"/>
        <v>0</v>
      </c>
      <c r="K101" s="30">
        <f t="shared" si="9"/>
        <v>0</v>
      </c>
      <c r="L101" s="30">
        <f t="shared" si="9"/>
        <v>-0.15</v>
      </c>
      <c r="M101" s="30">
        <f t="shared" si="9"/>
        <v>-1</v>
      </c>
      <c r="N101" s="30">
        <f t="shared" si="9"/>
        <v>0</v>
      </c>
      <c r="O101" s="30">
        <f t="shared" si="9"/>
        <v>0</v>
      </c>
      <c r="P101" s="30">
        <f t="shared" si="9"/>
        <v>0</v>
      </c>
      <c r="Q101" s="30">
        <f t="shared" si="9"/>
        <v>10.33333333</v>
      </c>
      <c r="R101" s="30">
        <f t="shared" si="9"/>
        <v>9</v>
      </c>
      <c r="S101" s="30">
        <f t="shared" si="9"/>
        <v>-1</v>
      </c>
      <c r="T101" s="30">
        <f t="shared" si="9"/>
        <v>-1</v>
      </c>
      <c r="U101" s="30">
        <f t="shared" si="9"/>
        <v>-1</v>
      </c>
      <c r="V101" s="30">
        <f t="shared" si="9"/>
        <v>-20</v>
      </c>
      <c r="W101" s="30">
        <f t="shared" si="9"/>
        <v>-20</v>
      </c>
      <c r="X101" s="30">
        <f t="shared" si="9"/>
        <v>-20</v>
      </c>
      <c r="Y101" s="30">
        <f t="shared" si="9"/>
        <v>-15.66666667</v>
      </c>
      <c r="Z101" s="30">
        <f t="shared" si="9"/>
        <v>-20</v>
      </c>
      <c r="AA101" s="30">
        <f t="shared" si="9"/>
        <v>-14</v>
      </c>
      <c r="AB101" s="31">
        <f t="shared" si="9"/>
        <v>-20</v>
      </c>
    </row>
    <row r="102" spans="1:28" ht="15.75" x14ac:dyDescent="0.25">
      <c r="A102" s="23"/>
      <c r="B102" s="32">
        <v>45837</v>
      </c>
      <c r="C102" s="35">
        <f t="shared" si="2"/>
        <v>0</v>
      </c>
      <c r="D102" s="36">
        <f t="shared" si="3"/>
        <v>-142.33333333000002</v>
      </c>
      <c r="E102" s="48">
        <f t="shared" si="9"/>
        <v>-0.65</v>
      </c>
      <c r="F102" s="30">
        <f t="shared" si="9"/>
        <v>-1</v>
      </c>
      <c r="G102" s="30">
        <f t="shared" si="9"/>
        <v>-1</v>
      </c>
      <c r="H102" s="30">
        <f t="shared" si="9"/>
        <v>-1</v>
      </c>
      <c r="I102" s="30">
        <f t="shared" si="9"/>
        <v>-1</v>
      </c>
      <c r="J102" s="30">
        <f t="shared" si="9"/>
        <v>-0.68333332999999996</v>
      </c>
      <c r="K102" s="30">
        <f t="shared" si="9"/>
        <v>0</v>
      </c>
      <c r="L102" s="30">
        <f t="shared" si="9"/>
        <v>-1</v>
      </c>
      <c r="M102" s="30">
        <f t="shared" si="9"/>
        <v>-1</v>
      </c>
      <c r="N102" s="30">
        <f t="shared" si="9"/>
        <v>-1</v>
      </c>
      <c r="O102" s="30">
        <f t="shared" si="9"/>
        <v>-1</v>
      </c>
      <c r="P102" s="30">
        <f t="shared" si="9"/>
        <v>-1</v>
      </c>
      <c r="Q102" s="30">
        <f t="shared" si="9"/>
        <v>-1</v>
      </c>
      <c r="R102" s="30">
        <f t="shared" si="9"/>
        <v>-1</v>
      </c>
      <c r="S102" s="30">
        <f t="shared" si="9"/>
        <v>-1</v>
      </c>
      <c r="T102" s="30">
        <f t="shared" si="9"/>
        <v>-1</v>
      </c>
      <c r="U102" s="30">
        <f t="shared" si="9"/>
        <v>-1</v>
      </c>
      <c r="V102" s="30">
        <f t="shared" si="9"/>
        <v>-21</v>
      </c>
      <c r="W102" s="30">
        <f t="shared" si="9"/>
        <v>0</v>
      </c>
      <c r="X102" s="30">
        <f t="shared" si="9"/>
        <v>0</v>
      </c>
      <c r="Y102" s="30">
        <f t="shared" si="9"/>
        <v>-16</v>
      </c>
      <c r="Z102" s="30">
        <f t="shared" si="9"/>
        <v>-30</v>
      </c>
      <c r="AA102" s="30">
        <f t="shared" si="9"/>
        <v>-30</v>
      </c>
      <c r="AB102" s="31">
        <f t="shared" si="9"/>
        <v>-30</v>
      </c>
    </row>
    <row r="103" spans="1:28" ht="15.75" x14ac:dyDescent="0.25">
      <c r="A103" s="23"/>
      <c r="B103" s="32">
        <v>45838</v>
      </c>
      <c r="C103" s="35">
        <f t="shared" si="2"/>
        <v>62.133333329999999</v>
      </c>
      <c r="D103" s="36">
        <f t="shared" si="3"/>
        <v>-43.25</v>
      </c>
      <c r="E103" s="48">
        <f t="shared" si="9"/>
        <v>-10.5</v>
      </c>
      <c r="F103" s="30">
        <f t="shared" si="9"/>
        <v>5.1333333300000001</v>
      </c>
      <c r="G103" s="30">
        <f t="shared" si="9"/>
        <v>0</v>
      </c>
      <c r="H103" s="30">
        <f t="shared" si="9"/>
        <v>0</v>
      </c>
      <c r="I103" s="30">
        <f t="shared" si="9"/>
        <v>0</v>
      </c>
      <c r="J103" s="30">
        <f t="shared" si="9"/>
        <v>0</v>
      </c>
      <c r="K103" s="30">
        <f t="shared" si="9"/>
        <v>-30</v>
      </c>
      <c r="L103" s="30">
        <f t="shared" si="9"/>
        <v>-0.75</v>
      </c>
      <c r="M103" s="30">
        <f t="shared" si="9"/>
        <v>-1</v>
      </c>
      <c r="N103" s="30">
        <f t="shared" si="9"/>
        <v>-1</v>
      </c>
      <c r="O103" s="30">
        <f t="shared" si="9"/>
        <v>0</v>
      </c>
      <c r="P103" s="30">
        <f t="shared" si="9"/>
        <v>0</v>
      </c>
      <c r="Q103" s="30">
        <f t="shared" si="9"/>
        <v>0</v>
      </c>
      <c r="R103" s="30">
        <f t="shared" si="9"/>
        <v>8.6666666699999997</v>
      </c>
      <c r="S103" s="30">
        <f t="shared" si="9"/>
        <v>20</v>
      </c>
      <c r="T103" s="30">
        <f t="shared" si="9"/>
        <v>20</v>
      </c>
      <c r="U103" s="30">
        <f t="shared" si="9"/>
        <v>8.3333333300000003</v>
      </c>
      <c r="V103" s="30">
        <f t="shared" si="9"/>
        <v>0</v>
      </c>
      <c r="W103" s="30">
        <f t="shared" si="9"/>
        <v>0</v>
      </c>
      <c r="X103" s="30">
        <f t="shared" si="9"/>
        <v>0</v>
      </c>
      <c r="Y103" s="30">
        <f t="shared" si="9"/>
        <v>0</v>
      </c>
      <c r="Z103" s="30">
        <f t="shared" si="9"/>
        <v>0</v>
      </c>
      <c r="AA103" s="30">
        <f t="shared" si="9"/>
        <v>0</v>
      </c>
      <c r="AB103" s="31">
        <f t="shared" si="9"/>
        <v>0</v>
      </c>
    </row>
    <row r="104" spans="1:28" ht="15.75" x14ac:dyDescent="0.25">
      <c r="A104" s="23"/>
      <c r="B104" s="50"/>
      <c r="C104" s="51">
        <f t="shared" si="2"/>
        <v>0</v>
      </c>
      <c r="D104" s="52">
        <f t="shared" si="3"/>
        <v>0</v>
      </c>
      <c r="E104" s="53">
        <f t="shared" si="9"/>
        <v>0</v>
      </c>
      <c r="F104" s="54">
        <f t="shared" si="9"/>
        <v>0</v>
      </c>
      <c r="G104" s="54">
        <f t="shared" si="9"/>
        <v>0</v>
      </c>
      <c r="H104" s="54">
        <f t="shared" si="9"/>
        <v>0</v>
      </c>
      <c r="I104" s="54">
        <f t="shared" si="9"/>
        <v>0</v>
      </c>
      <c r="J104" s="54">
        <f t="shared" si="9"/>
        <v>0</v>
      </c>
      <c r="K104" s="54">
        <f t="shared" si="9"/>
        <v>0</v>
      </c>
      <c r="L104" s="54">
        <f t="shared" si="9"/>
        <v>0</v>
      </c>
      <c r="M104" s="54">
        <f t="shared" si="9"/>
        <v>0</v>
      </c>
      <c r="N104" s="54">
        <f t="shared" si="9"/>
        <v>0</v>
      </c>
      <c r="O104" s="54">
        <f t="shared" si="9"/>
        <v>0</v>
      </c>
      <c r="P104" s="54">
        <f t="shared" si="9"/>
        <v>0</v>
      </c>
      <c r="Q104" s="54">
        <f t="shared" si="9"/>
        <v>0</v>
      </c>
      <c r="R104" s="54">
        <f t="shared" si="9"/>
        <v>0</v>
      </c>
      <c r="S104" s="54">
        <f t="shared" si="9"/>
        <v>0</v>
      </c>
      <c r="T104" s="54">
        <f t="shared" si="9"/>
        <v>0</v>
      </c>
      <c r="U104" s="54">
        <f t="shared" si="9"/>
        <v>0</v>
      </c>
      <c r="V104" s="54">
        <f t="shared" si="9"/>
        <v>0</v>
      </c>
      <c r="W104" s="54">
        <f t="shared" si="9"/>
        <v>0</v>
      </c>
      <c r="X104" s="54">
        <f t="shared" si="9"/>
        <v>0</v>
      </c>
      <c r="Y104" s="54">
        <f t="shared" si="9"/>
        <v>0</v>
      </c>
      <c r="Z104" s="54">
        <f t="shared" si="9"/>
        <v>0</v>
      </c>
      <c r="AA104" s="54">
        <f t="shared" si="9"/>
        <v>0</v>
      </c>
      <c r="AB104" s="55">
        <f t="shared" si="9"/>
        <v>0</v>
      </c>
    </row>
  </sheetData>
  <mergeCells count="71"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tabSelected="1"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9.5" thickBot="1" x14ac:dyDescent="0.3">
      <c r="A2" s="23"/>
      <c r="B2" s="80" t="s">
        <v>0</v>
      </c>
      <c r="C2" s="74" t="s">
        <v>36</v>
      </c>
      <c r="D2" s="75"/>
      <c r="E2" s="78" t="s">
        <v>43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  <c r="AC2" s="23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  <c r="AC3" s="23"/>
    </row>
    <row r="4" spans="1:29" ht="15.75" x14ac:dyDescent="0.25">
      <c r="A4" s="23"/>
      <c r="B4" s="56">
        <v>45809</v>
      </c>
      <c r="C4" s="70">
        <f t="shared" ref="C4:C34" si="0">SUM(E4:AB4)</f>
        <v>865.20100000000002</v>
      </c>
      <c r="D4" s="71"/>
      <c r="E4" s="37">
        <v>40.418999999999997</v>
      </c>
      <c r="F4" s="45">
        <v>13.497999999999999</v>
      </c>
      <c r="G4" s="45">
        <v>21.436</v>
      </c>
      <c r="H4" s="45">
        <v>26.690999999999999</v>
      </c>
      <c r="I4" s="45">
        <v>29.143999999999998</v>
      </c>
      <c r="J4" s="45">
        <v>19.434999999999999</v>
      </c>
      <c r="K4" s="45">
        <v>31.318999999999999</v>
      </c>
      <c r="L4" s="45">
        <v>68.841999999999999</v>
      </c>
      <c r="M4" s="45">
        <v>78.067999999999998</v>
      </c>
      <c r="N4" s="45">
        <v>86.085999999999999</v>
      </c>
      <c r="O4" s="45">
        <v>76.180000000000007</v>
      </c>
      <c r="P4" s="45">
        <v>54.908999999999999</v>
      </c>
      <c r="Q4" s="45">
        <v>68.954999999999998</v>
      </c>
      <c r="R4" s="46">
        <v>81.965000000000003</v>
      </c>
      <c r="S4" s="47">
        <v>65.692999999999998</v>
      </c>
      <c r="T4" s="30">
        <v>78.27</v>
      </c>
      <c r="U4" s="30">
        <v>40.673000000000002</v>
      </c>
      <c r="V4" s="30">
        <v>-0.82499999999999996</v>
      </c>
      <c r="W4" s="30">
        <v>-17.384</v>
      </c>
      <c r="X4" s="30">
        <v>2.9809999999999999</v>
      </c>
      <c r="Y4" s="30">
        <v>-6.8019999999999996</v>
      </c>
      <c r="Z4" s="30">
        <v>-10.486000000000001</v>
      </c>
      <c r="AA4" s="30">
        <v>19.32</v>
      </c>
      <c r="AB4" s="31">
        <v>-3.1859999999999999</v>
      </c>
      <c r="AC4" s="23"/>
    </row>
    <row r="5" spans="1:29" ht="15.75" x14ac:dyDescent="0.25">
      <c r="A5" s="23"/>
      <c r="B5" s="57">
        <v>45810</v>
      </c>
      <c r="C5" s="70">
        <f t="shared" si="0"/>
        <v>-7.7640000000000011</v>
      </c>
      <c r="D5" s="71"/>
      <c r="E5" s="48">
        <v>-2.004</v>
      </c>
      <c r="F5" s="30">
        <v>-1.3540000000000001</v>
      </c>
      <c r="G5" s="30">
        <v>-28.193999999999999</v>
      </c>
      <c r="H5" s="30">
        <v>-15.625</v>
      </c>
      <c r="I5" s="30">
        <v>-3.444</v>
      </c>
      <c r="J5" s="30">
        <v>1.776</v>
      </c>
      <c r="K5" s="30">
        <v>12.528</v>
      </c>
      <c r="L5" s="30">
        <v>27.423999999999999</v>
      </c>
      <c r="M5" s="30">
        <v>24.349</v>
      </c>
      <c r="N5" s="30">
        <v>3.56</v>
      </c>
      <c r="O5" s="30">
        <v>-1.8440000000000001</v>
      </c>
      <c r="P5" s="30">
        <v>-6.8849999999999998</v>
      </c>
      <c r="Q5" s="30">
        <v>-11.222</v>
      </c>
      <c r="R5" s="30">
        <v>-6.4219999999999997</v>
      </c>
      <c r="S5" s="30">
        <v>-18.579999999999998</v>
      </c>
      <c r="T5" s="30">
        <v>-7.258</v>
      </c>
      <c r="U5" s="30">
        <v>-21.707999999999998</v>
      </c>
      <c r="V5" s="30">
        <v>-8.2889999999999997</v>
      </c>
      <c r="W5" s="30">
        <v>17.751999999999999</v>
      </c>
      <c r="X5" s="30">
        <v>12.945</v>
      </c>
      <c r="Y5" s="30">
        <v>2.0739999999999998</v>
      </c>
      <c r="Z5" s="30">
        <v>15.858000000000001</v>
      </c>
      <c r="AA5" s="30">
        <v>-1.946</v>
      </c>
      <c r="AB5" s="31">
        <v>8.7449999999999992</v>
      </c>
      <c r="AC5" s="23"/>
    </row>
    <row r="6" spans="1:29" ht="15.75" x14ac:dyDescent="0.25">
      <c r="A6" s="23"/>
      <c r="B6" s="57">
        <v>45811</v>
      </c>
      <c r="C6" s="70">
        <f t="shared" si="0"/>
        <v>-100.496</v>
      </c>
      <c r="D6" s="71"/>
      <c r="E6" s="48">
        <v>7.1769999999999996</v>
      </c>
      <c r="F6" s="30">
        <v>-5.0190000000000001</v>
      </c>
      <c r="G6" s="30">
        <v>-0.94599999999999995</v>
      </c>
      <c r="H6" s="30">
        <v>-3.2370000000000001</v>
      </c>
      <c r="I6" s="30">
        <v>-6.5960000000000001</v>
      </c>
      <c r="J6" s="30">
        <v>-14.327</v>
      </c>
      <c r="K6" s="30">
        <v>0.55800000000000005</v>
      </c>
      <c r="L6" s="30">
        <v>0.68899999999999995</v>
      </c>
      <c r="M6" s="30">
        <v>-11.52</v>
      </c>
      <c r="N6" s="30">
        <v>-7.3730000000000002</v>
      </c>
      <c r="O6" s="30">
        <v>17.109000000000002</v>
      </c>
      <c r="P6" s="30">
        <v>6.6109999999999998</v>
      </c>
      <c r="Q6" s="30">
        <v>26.524999999999999</v>
      </c>
      <c r="R6" s="30">
        <v>13.66</v>
      </c>
      <c r="S6" s="30">
        <v>7.468</v>
      </c>
      <c r="T6" s="30">
        <v>-6.2469999999999999</v>
      </c>
      <c r="U6" s="30">
        <v>-18.742000000000001</v>
      </c>
      <c r="V6" s="30">
        <v>-60.607999999999997</v>
      </c>
      <c r="W6" s="30">
        <v>-19.324999999999999</v>
      </c>
      <c r="X6" s="30">
        <v>-6.8010000000000002</v>
      </c>
      <c r="Y6" s="30">
        <v>-4.375</v>
      </c>
      <c r="Z6" s="30">
        <v>-2.008</v>
      </c>
      <c r="AA6" s="30">
        <v>-8.1950000000000003</v>
      </c>
      <c r="AB6" s="31">
        <v>-4.9740000000000002</v>
      </c>
      <c r="AC6" s="23"/>
    </row>
    <row r="7" spans="1:29" ht="15.75" x14ac:dyDescent="0.25">
      <c r="A7" s="23"/>
      <c r="B7" s="57">
        <v>45812</v>
      </c>
      <c r="C7" s="70">
        <f t="shared" si="0"/>
        <v>-286.01199999999994</v>
      </c>
      <c r="D7" s="71"/>
      <c r="E7" s="48">
        <v>-23.684999999999999</v>
      </c>
      <c r="F7" s="30">
        <v>-23.448</v>
      </c>
      <c r="G7" s="30">
        <v>-17.212</v>
      </c>
      <c r="H7" s="30">
        <v>-11.792999999999999</v>
      </c>
      <c r="I7" s="30">
        <v>-12.765000000000001</v>
      </c>
      <c r="J7" s="30">
        <v>-7.3739999999999997</v>
      </c>
      <c r="K7" s="30">
        <v>7.1840000000000002</v>
      </c>
      <c r="L7" s="30">
        <v>-0.318</v>
      </c>
      <c r="M7" s="30">
        <v>-27.268999999999998</v>
      </c>
      <c r="N7" s="30">
        <v>-15.452</v>
      </c>
      <c r="O7" s="30">
        <v>-0.79300000000000004</v>
      </c>
      <c r="P7" s="30">
        <v>-9.3230000000000004</v>
      </c>
      <c r="Q7" s="30">
        <v>-19.899000000000001</v>
      </c>
      <c r="R7" s="30">
        <v>-20.896000000000001</v>
      </c>
      <c r="S7" s="30">
        <v>-27.936</v>
      </c>
      <c r="T7" s="30">
        <v>-6.3940000000000001</v>
      </c>
      <c r="U7" s="30">
        <v>-11.427</v>
      </c>
      <c r="V7" s="30">
        <v>-18.655000000000001</v>
      </c>
      <c r="W7" s="30">
        <v>-27.681000000000001</v>
      </c>
      <c r="X7" s="30">
        <v>-2.0779999999999998</v>
      </c>
      <c r="Y7" s="30">
        <v>-2.778</v>
      </c>
      <c r="Z7" s="30">
        <v>-0.41699999999999998</v>
      </c>
      <c r="AA7" s="30">
        <v>-5.1909999999999998</v>
      </c>
      <c r="AB7" s="31">
        <v>-0.41199999999999998</v>
      </c>
      <c r="AC7" s="23"/>
    </row>
    <row r="8" spans="1:29" ht="15.75" x14ac:dyDescent="0.25">
      <c r="A8" s="23"/>
      <c r="B8" s="57">
        <v>45813</v>
      </c>
      <c r="C8" s="70">
        <f t="shared" si="0"/>
        <v>-833.71500000000003</v>
      </c>
      <c r="D8" s="71"/>
      <c r="E8" s="48">
        <v>-28.123000000000001</v>
      </c>
      <c r="F8" s="30">
        <v>-15.672000000000001</v>
      </c>
      <c r="G8" s="30">
        <v>-13.593</v>
      </c>
      <c r="H8" s="30">
        <v>-10.587</v>
      </c>
      <c r="I8" s="49">
        <v>-10.680999999999999</v>
      </c>
      <c r="J8" s="30">
        <v>-19.806000000000001</v>
      </c>
      <c r="K8" s="30">
        <v>-26.134</v>
      </c>
      <c r="L8" s="30">
        <v>-11.243</v>
      </c>
      <c r="M8" s="30">
        <v>21.265999999999998</v>
      </c>
      <c r="N8" s="30">
        <v>-9.4450000000000003</v>
      </c>
      <c r="O8" s="30">
        <v>-16.695</v>
      </c>
      <c r="P8" s="30">
        <v>-23.884</v>
      </c>
      <c r="Q8" s="30">
        <v>-40.149000000000001</v>
      </c>
      <c r="R8" s="30">
        <v>-67.811000000000007</v>
      </c>
      <c r="S8" s="30">
        <v>-155.70699999999999</v>
      </c>
      <c r="T8" s="30">
        <v>-117.05</v>
      </c>
      <c r="U8" s="30">
        <v>-117.399</v>
      </c>
      <c r="V8" s="30">
        <v>-65.239999999999995</v>
      </c>
      <c r="W8" s="30">
        <v>-18.009</v>
      </c>
      <c r="X8" s="30">
        <v>4.3159999999999998</v>
      </c>
      <c r="Y8" s="30">
        <v>-19.315000000000001</v>
      </c>
      <c r="Z8" s="30">
        <v>-23.652999999999999</v>
      </c>
      <c r="AA8" s="30">
        <v>-28.675000000000001</v>
      </c>
      <c r="AB8" s="31">
        <v>-20.425999999999998</v>
      </c>
      <c r="AC8" s="23"/>
    </row>
    <row r="9" spans="1:29" ht="15.75" x14ac:dyDescent="0.25">
      <c r="A9" s="23"/>
      <c r="B9" s="57">
        <v>45814</v>
      </c>
      <c r="C9" s="70">
        <f t="shared" si="0"/>
        <v>87.573000000000022</v>
      </c>
      <c r="D9" s="71"/>
      <c r="E9" s="48">
        <v>-9.7270000000000003</v>
      </c>
      <c r="F9" s="30">
        <v>-29.417999999999999</v>
      </c>
      <c r="G9" s="30">
        <v>-14.032999999999999</v>
      </c>
      <c r="H9" s="30">
        <v>-0.62</v>
      </c>
      <c r="I9" s="30">
        <v>-3.6539999999999999</v>
      </c>
      <c r="J9" s="30">
        <v>-9.7409999999999997</v>
      </c>
      <c r="K9" s="30">
        <v>-5.4359999999999999</v>
      </c>
      <c r="L9" s="30">
        <v>3.3170000000000002</v>
      </c>
      <c r="M9" s="30">
        <v>5.0110000000000001</v>
      </c>
      <c r="N9" s="30">
        <v>14.396000000000001</v>
      </c>
      <c r="O9" s="30">
        <v>49.112000000000002</v>
      </c>
      <c r="P9" s="30">
        <v>47.125999999999998</v>
      </c>
      <c r="Q9" s="30">
        <v>33.884</v>
      </c>
      <c r="R9" s="30">
        <v>7.0090000000000003</v>
      </c>
      <c r="S9" s="30">
        <v>-10.381</v>
      </c>
      <c r="T9" s="30">
        <v>-21.536999999999999</v>
      </c>
      <c r="U9" s="30">
        <v>-23.998999999999999</v>
      </c>
      <c r="V9" s="30">
        <v>-4.4189999999999996</v>
      </c>
      <c r="W9" s="30">
        <v>8.8620000000000001</v>
      </c>
      <c r="X9" s="30">
        <v>1.2090000000000001</v>
      </c>
      <c r="Y9" s="30">
        <v>1.5289999999999999</v>
      </c>
      <c r="Z9" s="30">
        <v>17.702000000000002</v>
      </c>
      <c r="AA9" s="30">
        <v>13.385999999999999</v>
      </c>
      <c r="AB9" s="31">
        <v>17.995000000000001</v>
      </c>
      <c r="AC9" s="23"/>
    </row>
    <row r="10" spans="1:29" ht="15.75" x14ac:dyDescent="0.25">
      <c r="A10" s="23"/>
      <c r="B10" s="57">
        <v>45815</v>
      </c>
      <c r="C10" s="70">
        <f t="shared" si="0"/>
        <v>846.74200000000008</v>
      </c>
      <c r="D10" s="71"/>
      <c r="E10" s="48">
        <v>70.474999999999994</v>
      </c>
      <c r="F10" s="30">
        <v>56.024000000000001</v>
      </c>
      <c r="G10" s="30">
        <v>46.944000000000003</v>
      </c>
      <c r="H10" s="30">
        <v>48.271000000000001</v>
      </c>
      <c r="I10" s="30">
        <v>44.252000000000002</v>
      </c>
      <c r="J10" s="30">
        <v>36.22</v>
      </c>
      <c r="K10" s="30">
        <v>46.923000000000002</v>
      </c>
      <c r="L10" s="30">
        <v>49.369</v>
      </c>
      <c r="M10" s="30">
        <v>49.747</v>
      </c>
      <c r="N10" s="30">
        <v>48.383000000000003</v>
      </c>
      <c r="O10" s="30">
        <v>38.423999999999999</v>
      </c>
      <c r="P10" s="30">
        <v>74.807000000000002</v>
      </c>
      <c r="Q10" s="30">
        <v>69.147000000000006</v>
      </c>
      <c r="R10" s="30">
        <v>69.668000000000006</v>
      </c>
      <c r="S10" s="30">
        <v>55.186</v>
      </c>
      <c r="T10" s="30">
        <v>23.754000000000001</v>
      </c>
      <c r="U10" s="30">
        <v>18.23</v>
      </c>
      <c r="V10" s="30">
        <v>-18.559000000000001</v>
      </c>
      <c r="W10" s="30">
        <v>-2.855</v>
      </c>
      <c r="X10" s="30">
        <v>1.78</v>
      </c>
      <c r="Y10" s="30">
        <v>0.89500000000000002</v>
      </c>
      <c r="Z10" s="30">
        <v>4.915</v>
      </c>
      <c r="AA10" s="30">
        <v>11.741</v>
      </c>
      <c r="AB10" s="31">
        <v>3.0009999999999999</v>
      </c>
      <c r="AC10" s="23"/>
    </row>
    <row r="11" spans="1:29" ht="15.75" x14ac:dyDescent="0.25">
      <c r="A11" s="23"/>
      <c r="B11" s="57">
        <v>45816</v>
      </c>
      <c r="C11" s="70">
        <f t="shared" si="0"/>
        <v>562.15399999999988</v>
      </c>
      <c r="D11" s="71"/>
      <c r="E11" s="48">
        <v>4.6059999999999999</v>
      </c>
      <c r="F11" s="30">
        <v>11.819000000000001</v>
      </c>
      <c r="G11" s="30">
        <v>15.342000000000001</v>
      </c>
      <c r="H11" s="30">
        <v>12.521000000000001</v>
      </c>
      <c r="I11" s="30">
        <v>18.771999999999998</v>
      </c>
      <c r="J11" s="30">
        <v>16.747</v>
      </c>
      <c r="K11" s="30">
        <v>10.263999999999999</v>
      </c>
      <c r="L11" s="30">
        <v>40.473999999999997</v>
      </c>
      <c r="M11" s="30">
        <v>58.112000000000002</v>
      </c>
      <c r="N11" s="30">
        <v>86.317999999999998</v>
      </c>
      <c r="O11" s="30">
        <v>71.268000000000001</v>
      </c>
      <c r="P11" s="30">
        <v>75.52</v>
      </c>
      <c r="Q11" s="30">
        <v>56.53</v>
      </c>
      <c r="R11" s="30">
        <v>58.814999999999998</v>
      </c>
      <c r="S11" s="30">
        <v>47.478000000000002</v>
      </c>
      <c r="T11" s="30">
        <v>32.281999999999996</v>
      </c>
      <c r="U11" s="30">
        <v>3.266</v>
      </c>
      <c r="V11" s="30">
        <v>-25.619</v>
      </c>
      <c r="W11" s="30">
        <v>-22.422999999999998</v>
      </c>
      <c r="X11" s="30">
        <v>-3.415</v>
      </c>
      <c r="Y11" s="30">
        <v>-6.91</v>
      </c>
      <c r="Z11" s="30">
        <v>6.5350000000000001</v>
      </c>
      <c r="AA11" s="30">
        <v>-7.14</v>
      </c>
      <c r="AB11" s="31">
        <v>0.99199999999999999</v>
      </c>
      <c r="AC11" s="23"/>
    </row>
    <row r="12" spans="1:29" ht="15.75" x14ac:dyDescent="0.25">
      <c r="A12" s="23"/>
      <c r="B12" s="57">
        <v>45817</v>
      </c>
      <c r="C12" s="70">
        <f t="shared" si="0"/>
        <v>-255.96800000000005</v>
      </c>
      <c r="D12" s="71"/>
      <c r="E12" s="48">
        <v>19.884</v>
      </c>
      <c r="F12" s="30">
        <v>-41.276000000000003</v>
      </c>
      <c r="G12" s="30">
        <v>-44.462000000000003</v>
      </c>
      <c r="H12" s="30">
        <v>-45.152000000000001</v>
      </c>
      <c r="I12" s="30">
        <v>-38.292000000000002</v>
      </c>
      <c r="J12" s="30">
        <v>-37.811999999999998</v>
      </c>
      <c r="K12" s="30">
        <v>-31.064</v>
      </c>
      <c r="L12" s="30">
        <v>-5.6310000000000002</v>
      </c>
      <c r="M12" s="30">
        <v>-4.1779999999999999</v>
      </c>
      <c r="N12" s="30">
        <v>-20.495000000000001</v>
      </c>
      <c r="O12" s="30">
        <v>-18.285</v>
      </c>
      <c r="P12" s="30">
        <v>-9.8119999999999994</v>
      </c>
      <c r="Q12" s="30">
        <v>-9.157</v>
      </c>
      <c r="R12" s="30">
        <v>-7.0220000000000002</v>
      </c>
      <c r="S12" s="30">
        <v>-0.24399999999999999</v>
      </c>
      <c r="T12" s="30">
        <v>-6.9690000000000003</v>
      </c>
      <c r="U12" s="30">
        <v>-6.915</v>
      </c>
      <c r="V12" s="30">
        <v>-34.369999999999997</v>
      </c>
      <c r="W12" s="30">
        <v>-15.522</v>
      </c>
      <c r="X12" s="30">
        <v>-2.6080000000000001</v>
      </c>
      <c r="Y12" s="30">
        <v>19.207999999999998</v>
      </c>
      <c r="Z12" s="30">
        <v>22.783000000000001</v>
      </c>
      <c r="AA12" s="30">
        <v>34.076000000000001</v>
      </c>
      <c r="AB12" s="31">
        <v>27.347000000000001</v>
      </c>
      <c r="AC12" s="23"/>
    </row>
    <row r="13" spans="1:29" ht="15.75" x14ac:dyDescent="0.25">
      <c r="A13" s="23"/>
      <c r="B13" s="57">
        <v>45818</v>
      </c>
      <c r="C13" s="70">
        <f t="shared" si="0"/>
        <v>-333.80900000000003</v>
      </c>
      <c r="D13" s="71"/>
      <c r="E13" s="48">
        <v>4.3860000000000001</v>
      </c>
      <c r="F13" s="30">
        <v>11.348000000000001</v>
      </c>
      <c r="G13" s="30">
        <v>1.175</v>
      </c>
      <c r="H13" s="30">
        <v>3.137</v>
      </c>
      <c r="I13" s="30">
        <v>8.0190000000000001</v>
      </c>
      <c r="J13" s="30">
        <v>5.55</v>
      </c>
      <c r="K13" s="30">
        <v>-14.815</v>
      </c>
      <c r="L13" s="30">
        <v>-49.776000000000003</v>
      </c>
      <c r="M13" s="30">
        <v>-100.60299999999999</v>
      </c>
      <c r="N13" s="30">
        <v>-76.227999999999994</v>
      </c>
      <c r="O13" s="30">
        <v>-10.401</v>
      </c>
      <c r="P13" s="30">
        <v>16.02</v>
      </c>
      <c r="Q13" s="30">
        <v>-1.36</v>
      </c>
      <c r="R13" s="30">
        <v>-16.030999999999999</v>
      </c>
      <c r="S13" s="30">
        <v>-27.745999999999999</v>
      </c>
      <c r="T13" s="30">
        <v>-11.448</v>
      </c>
      <c r="U13" s="30">
        <v>-30.501000000000001</v>
      </c>
      <c r="V13" s="30">
        <v>-18.907</v>
      </c>
      <c r="W13" s="30">
        <v>-8.3800000000000008</v>
      </c>
      <c r="X13" s="30">
        <v>-9.0220000000000002</v>
      </c>
      <c r="Y13" s="30">
        <v>-5.5259999999999998</v>
      </c>
      <c r="Z13" s="30">
        <v>-0.86699999999999999</v>
      </c>
      <c r="AA13" s="30">
        <v>-3.9950000000000001</v>
      </c>
      <c r="AB13" s="31">
        <v>2.1619999999999999</v>
      </c>
      <c r="AC13" s="23"/>
    </row>
    <row r="14" spans="1:29" ht="15.75" x14ac:dyDescent="0.25">
      <c r="A14" s="23"/>
      <c r="B14" s="57">
        <v>45819</v>
      </c>
      <c r="C14" s="70">
        <f t="shared" si="0"/>
        <v>-444.08699999999999</v>
      </c>
      <c r="D14" s="71"/>
      <c r="E14" s="48">
        <v>1.125</v>
      </c>
      <c r="F14" s="30">
        <v>-20.471</v>
      </c>
      <c r="G14" s="30">
        <v>-18.812000000000001</v>
      </c>
      <c r="H14" s="30">
        <v>-15.494</v>
      </c>
      <c r="I14" s="30">
        <v>-10.691000000000001</v>
      </c>
      <c r="J14" s="30">
        <v>-5.96</v>
      </c>
      <c r="K14" s="30">
        <v>2.4180000000000001</v>
      </c>
      <c r="L14" s="30">
        <v>-12.77</v>
      </c>
      <c r="M14" s="30">
        <v>-13.257</v>
      </c>
      <c r="N14" s="30">
        <v>-9.4339999999999993</v>
      </c>
      <c r="O14" s="30">
        <v>-5.9829999999999997</v>
      </c>
      <c r="P14" s="30">
        <v>-11.48</v>
      </c>
      <c r="Q14" s="30">
        <v>-19.795999999999999</v>
      </c>
      <c r="R14" s="30">
        <v>-45.664999999999999</v>
      </c>
      <c r="S14" s="30">
        <v>-37.896999999999998</v>
      </c>
      <c r="T14" s="30">
        <v>-34.468000000000004</v>
      </c>
      <c r="U14" s="30">
        <v>-74.828999999999994</v>
      </c>
      <c r="V14" s="30">
        <v>-36.728000000000002</v>
      </c>
      <c r="W14" s="30">
        <v>-30.878</v>
      </c>
      <c r="X14" s="30">
        <v>-20.908000000000001</v>
      </c>
      <c r="Y14" s="30">
        <v>-7.71</v>
      </c>
      <c r="Z14" s="30">
        <v>-4.8079999999999998</v>
      </c>
      <c r="AA14" s="30">
        <v>-6.2839999999999998</v>
      </c>
      <c r="AB14" s="31">
        <v>-3.3069999999999999</v>
      </c>
      <c r="AC14" s="23"/>
    </row>
    <row r="15" spans="1:29" ht="15.75" x14ac:dyDescent="0.25">
      <c r="A15" s="23"/>
      <c r="B15" s="57">
        <v>45820</v>
      </c>
      <c r="C15" s="70">
        <f t="shared" si="0"/>
        <v>-411.36200000000002</v>
      </c>
      <c r="D15" s="71"/>
      <c r="E15" s="48">
        <v>-5.9630000000000001</v>
      </c>
      <c r="F15" s="30">
        <v>-1.008</v>
      </c>
      <c r="G15" s="30">
        <v>-5.6150000000000002</v>
      </c>
      <c r="H15" s="30">
        <v>-17.376000000000001</v>
      </c>
      <c r="I15" s="30">
        <v>-9.8680000000000003</v>
      </c>
      <c r="J15" s="30">
        <v>-10.766999999999999</v>
      </c>
      <c r="K15" s="30">
        <v>2.1019999999999999</v>
      </c>
      <c r="L15" s="30">
        <v>-24.513999999999999</v>
      </c>
      <c r="M15" s="30">
        <v>-26.905000000000001</v>
      </c>
      <c r="N15" s="30">
        <v>-9.6340000000000003</v>
      </c>
      <c r="O15" s="30">
        <v>-8.49</v>
      </c>
      <c r="P15" s="30">
        <v>-20.824000000000002</v>
      </c>
      <c r="Q15" s="30">
        <v>-20.196000000000002</v>
      </c>
      <c r="R15" s="30">
        <v>-6.6740000000000004</v>
      </c>
      <c r="S15" s="30">
        <v>-6.2130000000000001</v>
      </c>
      <c r="T15" s="30">
        <v>-53.314999999999998</v>
      </c>
      <c r="U15" s="30">
        <v>-55.008000000000003</v>
      </c>
      <c r="V15" s="30">
        <v>-63.593000000000004</v>
      </c>
      <c r="W15" s="30">
        <v>-50.887999999999998</v>
      </c>
      <c r="X15" s="30">
        <v>-8.3179999999999996</v>
      </c>
      <c r="Y15" s="30">
        <v>-7.3090000000000002</v>
      </c>
      <c r="Z15" s="30">
        <v>-1.611</v>
      </c>
      <c r="AA15" s="30">
        <v>-2.698</v>
      </c>
      <c r="AB15" s="31">
        <v>3.323</v>
      </c>
      <c r="AC15" s="23"/>
    </row>
    <row r="16" spans="1:29" ht="15.75" x14ac:dyDescent="0.25">
      <c r="A16" s="23"/>
      <c r="B16" s="57">
        <v>45821</v>
      </c>
      <c r="C16" s="70">
        <f t="shared" si="0"/>
        <v>172.33699999999999</v>
      </c>
      <c r="D16" s="71"/>
      <c r="E16" s="48">
        <v>-0.36699999999999999</v>
      </c>
      <c r="F16" s="30">
        <v>0.94</v>
      </c>
      <c r="G16" s="30">
        <v>-3.3450000000000002</v>
      </c>
      <c r="H16" s="30">
        <v>-13.824</v>
      </c>
      <c r="I16" s="30">
        <v>-7.9340000000000002</v>
      </c>
      <c r="J16" s="30">
        <v>3.0049999999999999</v>
      </c>
      <c r="K16" s="30">
        <v>13.321999999999999</v>
      </c>
      <c r="L16" s="30">
        <v>18.091999999999999</v>
      </c>
      <c r="M16" s="30">
        <v>27.425000000000001</v>
      </c>
      <c r="N16" s="30">
        <v>25.187000000000001</v>
      </c>
      <c r="O16" s="30">
        <v>30.873000000000001</v>
      </c>
      <c r="P16" s="30">
        <v>12.282</v>
      </c>
      <c r="Q16" s="30">
        <v>23.786000000000001</v>
      </c>
      <c r="R16" s="30">
        <v>14.273</v>
      </c>
      <c r="S16" s="30">
        <v>13.334</v>
      </c>
      <c r="T16" s="30">
        <v>4.2960000000000003</v>
      </c>
      <c r="U16" s="30">
        <v>22.908000000000001</v>
      </c>
      <c r="V16" s="30">
        <v>5.6589999999999998</v>
      </c>
      <c r="W16" s="30">
        <v>-12.845000000000001</v>
      </c>
      <c r="X16" s="30">
        <v>4.5759999999999996</v>
      </c>
      <c r="Y16" s="30">
        <v>-4.9909999999999997</v>
      </c>
      <c r="Z16" s="30">
        <v>3.9249999999999998</v>
      </c>
      <c r="AA16" s="30">
        <v>-3.46</v>
      </c>
      <c r="AB16" s="31">
        <v>-4.78</v>
      </c>
      <c r="AC16" s="23"/>
    </row>
    <row r="17" spans="1:29" ht="15.75" x14ac:dyDescent="0.25">
      <c r="A17" s="23"/>
      <c r="B17" s="57">
        <v>45822</v>
      </c>
      <c r="C17" s="70">
        <f t="shared" si="0"/>
        <v>-192.30600000000007</v>
      </c>
      <c r="D17" s="71"/>
      <c r="E17" s="29">
        <v>-7.5919999999999996</v>
      </c>
      <c r="F17" s="30">
        <v>-9.0109999999999992</v>
      </c>
      <c r="G17" s="30">
        <v>-25.716999999999999</v>
      </c>
      <c r="H17" s="30">
        <v>-26.765999999999998</v>
      </c>
      <c r="I17" s="30">
        <v>-14.688000000000001</v>
      </c>
      <c r="J17" s="30">
        <v>-26.984000000000002</v>
      </c>
      <c r="K17" s="30">
        <v>-18.619</v>
      </c>
      <c r="L17" s="30">
        <v>52.658999999999999</v>
      </c>
      <c r="M17" s="30">
        <v>28.327999999999999</v>
      </c>
      <c r="N17" s="30">
        <v>-37.311</v>
      </c>
      <c r="O17" s="30">
        <v>-9.1319999999999997</v>
      </c>
      <c r="P17" s="30">
        <v>11.47</v>
      </c>
      <c r="Q17" s="30">
        <v>8.1300000000000008</v>
      </c>
      <c r="R17" s="30">
        <v>-24.975999999999999</v>
      </c>
      <c r="S17" s="30">
        <v>-30.294</v>
      </c>
      <c r="T17" s="30">
        <v>-15.917999999999999</v>
      </c>
      <c r="U17" s="30">
        <v>-24.048999999999999</v>
      </c>
      <c r="V17" s="30">
        <v>-40.912999999999997</v>
      </c>
      <c r="W17" s="30">
        <v>4.4470000000000001</v>
      </c>
      <c r="X17" s="30">
        <v>12.122999999999999</v>
      </c>
      <c r="Y17" s="30">
        <v>6.2530000000000001</v>
      </c>
      <c r="Z17" s="30">
        <v>1.127</v>
      </c>
      <c r="AA17" s="30">
        <v>-5.1920000000000002</v>
      </c>
      <c r="AB17" s="31">
        <v>0.31900000000000001</v>
      </c>
      <c r="AC17" s="23"/>
    </row>
    <row r="18" spans="1:29" ht="15.75" x14ac:dyDescent="0.25">
      <c r="A18" s="23"/>
      <c r="B18" s="57">
        <v>45823</v>
      </c>
      <c r="C18" s="70">
        <f t="shared" si="0"/>
        <v>943.02699999999993</v>
      </c>
      <c r="D18" s="71"/>
      <c r="E18" s="48">
        <v>20.568999999999999</v>
      </c>
      <c r="F18" s="30">
        <v>42.311999999999998</v>
      </c>
      <c r="G18" s="30">
        <v>28.172000000000001</v>
      </c>
      <c r="H18" s="30">
        <v>22.071000000000002</v>
      </c>
      <c r="I18" s="30">
        <v>10.401</v>
      </c>
      <c r="J18" s="30">
        <v>11.321</v>
      </c>
      <c r="K18" s="30">
        <v>25.981999999999999</v>
      </c>
      <c r="L18" s="30">
        <v>49.204000000000001</v>
      </c>
      <c r="M18" s="30">
        <v>51.02</v>
      </c>
      <c r="N18" s="30">
        <v>75.867000000000004</v>
      </c>
      <c r="O18" s="30">
        <v>88.305999999999997</v>
      </c>
      <c r="P18" s="30">
        <v>142.59800000000001</v>
      </c>
      <c r="Q18" s="30">
        <v>93.674000000000007</v>
      </c>
      <c r="R18" s="30">
        <v>77.61</v>
      </c>
      <c r="S18" s="30">
        <v>30.596</v>
      </c>
      <c r="T18" s="30">
        <v>66.914000000000001</v>
      </c>
      <c r="U18" s="30">
        <v>70.206999999999994</v>
      </c>
      <c r="V18" s="30">
        <v>39.899000000000001</v>
      </c>
      <c r="W18" s="30">
        <v>-20.721</v>
      </c>
      <c r="X18" s="30">
        <v>-3.0910000000000002</v>
      </c>
      <c r="Y18" s="30">
        <v>33.953000000000003</v>
      </c>
      <c r="Z18" s="30">
        <v>-1.7999999999999999E-2</v>
      </c>
      <c r="AA18" s="30">
        <v>-4.4980000000000002</v>
      </c>
      <c r="AB18" s="31">
        <v>-9.3209999999999997</v>
      </c>
      <c r="AC18" s="23"/>
    </row>
    <row r="19" spans="1:29" ht="15.75" x14ac:dyDescent="0.25">
      <c r="A19" s="23"/>
      <c r="B19" s="57">
        <v>45824</v>
      </c>
      <c r="C19" s="70">
        <f t="shared" si="0"/>
        <v>446.77500000000003</v>
      </c>
      <c r="D19" s="71"/>
      <c r="E19" s="48">
        <v>16.414999999999999</v>
      </c>
      <c r="F19" s="30">
        <v>17.847000000000001</v>
      </c>
      <c r="G19" s="30">
        <v>15.851000000000001</v>
      </c>
      <c r="H19" s="30">
        <v>10.74</v>
      </c>
      <c r="I19" s="30">
        <v>7.6779999999999999</v>
      </c>
      <c r="J19" s="30">
        <v>-8.2509999999999994</v>
      </c>
      <c r="K19" s="30">
        <v>-13.481999999999999</v>
      </c>
      <c r="L19" s="30">
        <v>15.6</v>
      </c>
      <c r="M19" s="30">
        <v>16.218</v>
      </c>
      <c r="N19" s="30">
        <v>14.96</v>
      </c>
      <c r="O19" s="30">
        <v>68.716999999999999</v>
      </c>
      <c r="P19" s="30">
        <v>60.844000000000001</v>
      </c>
      <c r="Q19" s="30">
        <v>57.475999999999999</v>
      </c>
      <c r="R19" s="30">
        <v>76.632999999999996</v>
      </c>
      <c r="S19" s="30">
        <v>82.504999999999995</v>
      </c>
      <c r="T19" s="30">
        <v>75.484999999999999</v>
      </c>
      <c r="U19" s="30">
        <v>16.117000000000001</v>
      </c>
      <c r="V19" s="30">
        <v>-30.306999999999999</v>
      </c>
      <c r="W19" s="30">
        <v>-41.033999999999999</v>
      </c>
      <c r="X19" s="30">
        <v>-4.2869999999999999</v>
      </c>
      <c r="Y19" s="30">
        <v>-3.145</v>
      </c>
      <c r="Z19" s="30">
        <v>-0.54600000000000004</v>
      </c>
      <c r="AA19" s="30">
        <v>-2.133</v>
      </c>
      <c r="AB19" s="31">
        <v>-3.1259999999999999</v>
      </c>
      <c r="AC19" s="23"/>
    </row>
    <row r="20" spans="1:29" ht="15.75" x14ac:dyDescent="0.25">
      <c r="A20" s="23"/>
      <c r="B20" s="57">
        <v>45825</v>
      </c>
      <c r="C20" s="70">
        <f t="shared" si="0"/>
        <v>202.304</v>
      </c>
      <c r="D20" s="71"/>
      <c r="E20" s="48">
        <v>-5.5720000000000001</v>
      </c>
      <c r="F20" s="30">
        <v>-13.551</v>
      </c>
      <c r="G20" s="30">
        <v>-15.167</v>
      </c>
      <c r="H20" s="30">
        <v>-2.028</v>
      </c>
      <c r="I20" s="30">
        <v>-2.4420000000000002</v>
      </c>
      <c r="J20" s="30">
        <v>2.1539999999999999</v>
      </c>
      <c r="K20" s="30">
        <v>10.672000000000001</v>
      </c>
      <c r="L20" s="30">
        <v>32.569000000000003</v>
      </c>
      <c r="M20" s="30">
        <v>12.987</v>
      </c>
      <c r="N20" s="30">
        <v>8.7590000000000003</v>
      </c>
      <c r="O20" s="30">
        <v>77.224000000000004</v>
      </c>
      <c r="P20" s="30">
        <v>47.152999999999999</v>
      </c>
      <c r="Q20" s="30">
        <v>41.149000000000001</v>
      </c>
      <c r="R20" s="30">
        <v>66.814999999999998</v>
      </c>
      <c r="S20" s="30">
        <v>81.521000000000001</v>
      </c>
      <c r="T20" s="30">
        <v>74.367999999999995</v>
      </c>
      <c r="U20" s="30">
        <v>27.835999999999999</v>
      </c>
      <c r="V20" s="30">
        <v>-48.927</v>
      </c>
      <c r="W20" s="30">
        <v>-66.603999999999999</v>
      </c>
      <c r="X20" s="30">
        <v>-104.02500000000001</v>
      </c>
      <c r="Y20" s="30">
        <v>-1.6120000000000001</v>
      </c>
      <c r="Z20" s="30">
        <v>-1.357</v>
      </c>
      <c r="AA20" s="30">
        <v>-7.2309999999999999</v>
      </c>
      <c r="AB20" s="31">
        <v>-12.387</v>
      </c>
      <c r="AC20" s="23"/>
    </row>
    <row r="21" spans="1:29" ht="15.75" x14ac:dyDescent="0.25">
      <c r="A21" s="23"/>
      <c r="B21" s="57">
        <v>45826</v>
      </c>
      <c r="C21" s="70">
        <f t="shared" si="0"/>
        <v>-634.58399999999983</v>
      </c>
      <c r="D21" s="71"/>
      <c r="E21" s="48">
        <v>-12.414999999999999</v>
      </c>
      <c r="F21" s="30">
        <v>3.1150000000000002</v>
      </c>
      <c r="G21" s="30">
        <v>-16.574000000000002</v>
      </c>
      <c r="H21" s="30">
        <v>-62.463999999999999</v>
      </c>
      <c r="I21" s="30">
        <v>-0.44900000000000001</v>
      </c>
      <c r="J21" s="30">
        <v>-3.8130000000000002</v>
      </c>
      <c r="K21" s="30">
        <v>-17.119</v>
      </c>
      <c r="L21" s="30">
        <v>-4.6360000000000001</v>
      </c>
      <c r="M21" s="30">
        <v>0.91500000000000004</v>
      </c>
      <c r="N21" s="30">
        <v>-13.183999999999999</v>
      </c>
      <c r="O21" s="30">
        <v>-19.420000000000002</v>
      </c>
      <c r="P21" s="30">
        <v>-16.818000000000001</v>
      </c>
      <c r="Q21" s="30">
        <v>-63.582999999999998</v>
      </c>
      <c r="R21" s="30">
        <v>-87.433000000000007</v>
      </c>
      <c r="S21" s="30">
        <v>-129.35400000000001</v>
      </c>
      <c r="T21" s="30">
        <v>-137.136</v>
      </c>
      <c r="U21" s="30">
        <v>-20.312999999999999</v>
      </c>
      <c r="V21" s="30">
        <v>-24.231999999999999</v>
      </c>
      <c r="W21" s="30">
        <v>-30.616</v>
      </c>
      <c r="X21" s="30">
        <v>7.8739999999999997</v>
      </c>
      <c r="Y21" s="30">
        <v>-4.5350000000000001</v>
      </c>
      <c r="Z21" s="30">
        <v>7.3319999999999999</v>
      </c>
      <c r="AA21" s="30">
        <v>0.755</v>
      </c>
      <c r="AB21" s="31">
        <v>9.5190000000000001</v>
      </c>
      <c r="AC21" s="23"/>
    </row>
    <row r="22" spans="1:29" ht="15.75" x14ac:dyDescent="0.25">
      <c r="A22" s="23"/>
      <c r="B22" s="57">
        <v>45827</v>
      </c>
      <c r="C22" s="70">
        <f t="shared" si="0"/>
        <v>-268.48300000000006</v>
      </c>
      <c r="D22" s="71"/>
      <c r="E22" s="48">
        <v>19.742999999999999</v>
      </c>
      <c r="F22" s="30">
        <v>10.3</v>
      </c>
      <c r="G22" s="30">
        <v>8.7260000000000009</v>
      </c>
      <c r="H22" s="30">
        <v>5.3310000000000004</v>
      </c>
      <c r="I22" s="30">
        <v>-3.5169999999999999</v>
      </c>
      <c r="J22" s="30">
        <v>-5.1219999999999999</v>
      </c>
      <c r="K22" s="30">
        <v>-11.689</v>
      </c>
      <c r="L22" s="30">
        <v>-11.705</v>
      </c>
      <c r="M22" s="30">
        <v>4.5469999999999997</v>
      </c>
      <c r="N22" s="30">
        <v>12.467000000000001</v>
      </c>
      <c r="O22" s="30">
        <v>1.4379999999999999</v>
      </c>
      <c r="P22" s="30">
        <v>-20.707000000000001</v>
      </c>
      <c r="Q22" s="30">
        <v>-20.59</v>
      </c>
      <c r="R22" s="30">
        <v>-43.204999999999998</v>
      </c>
      <c r="S22" s="30">
        <v>-56.704999999999998</v>
      </c>
      <c r="T22" s="30">
        <v>-28.568000000000001</v>
      </c>
      <c r="U22" s="30">
        <v>-30.716000000000001</v>
      </c>
      <c r="V22" s="30">
        <v>-25.762</v>
      </c>
      <c r="W22" s="30">
        <v>-28.31</v>
      </c>
      <c r="X22" s="30">
        <v>-10.068</v>
      </c>
      <c r="Y22" s="30">
        <v>-7.35</v>
      </c>
      <c r="Z22" s="30">
        <v>-8.5250000000000004</v>
      </c>
      <c r="AA22" s="30">
        <v>-9.0640000000000001</v>
      </c>
      <c r="AB22" s="31">
        <v>-9.4320000000000004</v>
      </c>
      <c r="AC22" s="23"/>
    </row>
    <row r="23" spans="1:29" ht="15.75" x14ac:dyDescent="0.25">
      <c r="A23" s="23"/>
      <c r="B23" s="57">
        <v>45828</v>
      </c>
      <c r="C23" s="70">
        <f t="shared" si="0"/>
        <v>-597.24300000000005</v>
      </c>
      <c r="D23" s="71"/>
      <c r="E23" s="48">
        <v>-30.908000000000001</v>
      </c>
      <c r="F23" s="30">
        <v>-24.581</v>
      </c>
      <c r="G23" s="30">
        <v>-9.6969999999999992</v>
      </c>
      <c r="H23" s="30">
        <v>-14.943</v>
      </c>
      <c r="I23" s="30">
        <v>-25.265999999999998</v>
      </c>
      <c r="J23" s="30">
        <v>-31.59</v>
      </c>
      <c r="K23" s="30">
        <v>-9.8840000000000003</v>
      </c>
      <c r="L23" s="30">
        <v>-61.826999999999998</v>
      </c>
      <c r="M23" s="30">
        <v>-113.59099999999999</v>
      </c>
      <c r="N23" s="30">
        <v>-172.40199999999999</v>
      </c>
      <c r="O23" s="30">
        <v>-86.531999999999996</v>
      </c>
      <c r="P23" s="30">
        <v>-12.986000000000001</v>
      </c>
      <c r="Q23" s="30">
        <v>2.4239999999999999</v>
      </c>
      <c r="R23" s="30">
        <v>75.453000000000003</v>
      </c>
      <c r="S23" s="30">
        <v>10.285</v>
      </c>
      <c r="T23" s="30">
        <v>-2.0880000000000001</v>
      </c>
      <c r="U23" s="30">
        <v>-31.416</v>
      </c>
      <c r="V23" s="30">
        <v>5.9859999999999998</v>
      </c>
      <c r="W23" s="30">
        <v>-22.381</v>
      </c>
      <c r="X23" s="30">
        <v>-10.260999999999999</v>
      </c>
      <c r="Y23" s="30">
        <v>-3.1909999999999998</v>
      </c>
      <c r="Z23" s="30">
        <v>4.4630000000000001</v>
      </c>
      <c r="AA23" s="30">
        <v>-19.591999999999999</v>
      </c>
      <c r="AB23" s="31">
        <v>-12.718</v>
      </c>
      <c r="AC23" s="23"/>
    </row>
    <row r="24" spans="1:29" ht="15.75" x14ac:dyDescent="0.25">
      <c r="A24" s="23"/>
      <c r="B24" s="57">
        <v>45829</v>
      </c>
      <c r="C24" s="70">
        <f t="shared" si="0"/>
        <v>-41.325999999999979</v>
      </c>
      <c r="D24" s="71"/>
      <c r="E24" s="48">
        <v>-3.4220000000000002</v>
      </c>
      <c r="F24" s="30">
        <v>-0.161</v>
      </c>
      <c r="G24" s="30">
        <v>-10.201000000000001</v>
      </c>
      <c r="H24" s="30">
        <v>-13.877000000000001</v>
      </c>
      <c r="I24" s="30">
        <v>-6.577</v>
      </c>
      <c r="J24" s="30">
        <v>-3.5649999999999999</v>
      </c>
      <c r="K24" s="30">
        <v>-5.4320000000000004</v>
      </c>
      <c r="L24" s="30">
        <v>-25.779</v>
      </c>
      <c r="M24" s="30">
        <v>-12.336</v>
      </c>
      <c r="N24" s="30">
        <v>-39.203000000000003</v>
      </c>
      <c r="O24" s="30">
        <v>4.4889999999999999</v>
      </c>
      <c r="P24" s="30">
        <v>27.966000000000001</v>
      </c>
      <c r="Q24" s="30">
        <v>21.344000000000001</v>
      </c>
      <c r="R24" s="30">
        <v>13.925000000000001</v>
      </c>
      <c r="S24" s="30">
        <v>15.246</v>
      </c>
      <c r="T24" s="30">
        <v>17.065000000000001</v>
      </c>
      <c r="U24" s="30">
        <v>3.702</v>
      </c>
      <c r="V24" s="30">
        <v>-28.907</v>
      </c>
      <c r="W24" s="30">
        <v>-2.0030000000000001</v>
      </c>
      <c r="X24" s="30">
        <v>3.2330000000000001</v>
      </c>
      <c r="Y24" s="30">
        <v>-3.6659999999999999</v>
      </c>
      <c r="Z24" s="30">
        <v>7.9909999999999997</v>
      </c>
      <c r="AA24" s="30">
        <v>3.9319999999999999</v>
      </c>
      <c r="AB24" s="31">
        <v>-5.09</v>
      </c>
      <c r="AC24" s="23"/>
    </row>
    <row r="25" spans="1:29" ht="15.75" x14ac:dyDescent="0.25">
      <c r="A25" s="23"/>
      <c r="B25" s="57">
        <v>45830</v>
      </c>
      <c r="C25" s="70">
        <f t="shared" si="0"/>
        <v>15.256000000000007</v>
      </c>
      <c r="D25" s="71"/>
      <c r="E25" s="48">
        <v>3.2090000000000001</v>
      </c>
      <c r="F25" s="30">
        <v>5.6660000000000004</v>
      </c>
      <c r="G25" s="30">
        <v>3.9359999999999999</v>
      </c>
      <c r="H25" s="30">
        <v>-9.2029999999999994</v>
      </c>
      <c r="I25" s="30">
        <v>-1.802</v>
      </c>
      <c r="J25" s="30">
        <v>2.37</v>
      </c>
      <c r="K25" s="30">
        <v>6.2450000000000001</v>
      </c>
      <c r="L25" s="30">
        <v>25.36</v>
      </c>
      <c r="M25" s="30">
        <v>9.0050000000000008</v>
      </c>
      <c r="N25" s="30">
        <v>29.605</v>
      </c>
      <c r="O25" s="30">
        <v>6.5439999999999996</v>
      </c>
      <c r="P25" s="30">
        <v>-1.528</v>
      </c>
      <c r="Q25" s="30">
        <v>-13.225</v>
      </c>
      <c r="R25" s="30">
        <v>-8.8829999999999991</v>
      </c>
      <c r="S25" s="30">
        <v>-8.7309999999999999</v>
      </c>
      <c r="T25" s="30">
        <v>4.577</v>
      </c>
      <c r="U25" s="30">
        <v>-12.269</v>
      </c>
      <c r="V25" s="30">
        <v>-13.137</v>
      </c>
      <c r="W25" s="30">
        <v>0.35599999999999998</v>
      </c>
      <c r="X25" s="30">
        <v>-4.6310000000000002</v>
      </c>
      <c r="Y25" s="30">
        <v>-5.4550000000000001</v>
      </c>
      <c r="Z25" s="30">
        <v>-2.2010000000000001</v>
      </c>
      <c r="AA25" s="30">
        <v>-2.1890000000000001</v>
      </c>
      <c r="AB25" s="31">
        <v>1.637</v>
      </c>
      <c r="AC25" s="23"/>
    </row>
    <row r="26" spans="1:29" ht="15.75" x14ac:dyDescent="0.25">
      <c r="A26" s="23"/>
      <c r="B26" s="57">
        <v>45831</v>
      </c>
      <c r="C26" s="70">
        <f t="shared" si="0"/>
        <v>-1.0629999999999953</v>
      </c>
      <c r="D26" s="71"/>
      <c r="E26" s="48">
        <v>-13.887</v>
      </c>
      <c r="F26" s="30">
        <v>6.2549999999999999</v>
      </c>
      <c r="G26" s="30">
        <v>-1.474</v>
      </c>
      <c r="H26" s="30">
        <v>7.0970000000000004</v>
      </c>
      <c r="I26" s="30">
        <v>-3.7490000000000001</v>
      </c>
      <c r="J26" s="30">
        <v>2.2650000000000001</v>
      </c>
      <c r="K26" s="30">
        <v>10.757999999999999</v>
      </c>
      <c r="L26" s="30">
        <v>8.1329999999999991</v>
      </c>
      <c r="M26" s="30">
        <v>16.408999999999999</v>
      </c>
      <c r="N26" s="30">
        <v>10.57</v>
      </c>
      <c r="O26" s="30">
        <v>11.91</v>
      </c>
      <c r="P26" s="30">
        <v>21.422000000000001</v>
      </c>
      <c r="Q26" s="30">
        <v>14.084</v>
      </c>
      <c r="R26" s="30">
        <v>-5.8170000000000002</v>
      </c>
      <c r="S26" s="30">
        <v>-20.959</v>
      </c>
      <c r="T26" s="30">
        <v>-24.824999999999999</v>
      </c>
      <c r="U26" s="30">
        <v>-20.172000000000001</v>
      </c>
      <c r="V26" s="30">
        <v>-20.594999999999999</v>
      </c>
      <c r="W26" s="30">
        <v>-29.978999999999999</v>
      </c>
      <c r="X26" s="30">
        <v>-12.035</v>
      </c>
      <c r="Y26" s="30">
        <v>-6.7050000000000001</v>
      </c>
      <c r="Z26" s="30">
        <v>3.8650000000000002</v>
      </c>
      <c r="AA26" s="30">
        <v>23.797999999999998</v>
      </c>
      <c r="AB26" s="31">
        <v>22.568000000000001</v>
      </c>
      <c r="AC26" s="23"/>
    </row>
    <row r="27" spans="1:29" ht="15.75" x14ac:dyDescent="0.25">
      <c r="A27" s="23"/>
      <c r="B27" s="57">
        <v>45832</v>
      </c>
      <c r="C27" s="70">
        <f t="shared" si="0"/>
        <v>-182.251</v>
      </c>
      <c r="D27" s="71"/>
      <c r="E27" s="48">
        <v>-13.259</v>
      </c>
      <c r="F27" s="30">
        <v>3.4209999999999998</v>
      </c>
      <c r="G27" s="30">
        <v>-2.536</v>
      </c>
      <c r="H27" s="30">
        <v>-8.26</v>
      </c>
      <c r="I27" s="30">
        <v>-3.3380000000000001</v>
      </c>
      <c r="J27" s="30">
        <v>-13.034000000000001</v>
      </c>
      <c r="K27" s="30">
        <v>-3.6179999999999999</v>
      </c>
      <c r="L27" s="30">
        <v>1.8520000000000001</v>
      </c>
      <c r="M27" s="30">
        <v>3.7010000000000001</v>
      </c>
      <c r="N27" s="30">
        <v>0.20899999999999999</v>
      </c>
      <c r="O27" s="30">
        <v>10.445</v>
      </c>
      <c r="P27" s="30">
        <v>10.435</v>
      </c>
      <c r="Q27" s="30">
        <v>-8.3239999999999998</v>
      </c>
      <c r="R27" s="30">
        <v>-16.420000000000002</v>
      </c>
      <c r="S27" s="30">
        <v>-18.931000000000001</v>
      </c>
      <c r="T27" s="30">
        <v>-7.7119999999999997</v>
      </c>
      <c r="U27" s="30">
        <v>-20.061</v>
      </c>
      <c r="V27" s="30">
        <v>-50.759</v>
      </c>
      <c r="W27" s="30">
        <v>-6.5940000000000003</v>
      </c>
      <c r="X27" s="30">
        <v>-7.4870000000000001</v>
      </c>
      <c r="Y27" s="30">
        <v>-11.444000000000001</v>
      </c>
      <c r="Z27" s="30">
        <v>-6.5940000000000003</v>
      </c>
      <c r="AA27" s="30">
        <v>-6.58</v>
      </c>
      <c r="AB27" s="31">
        <v>-7.3630000000000004</v>
      </c>
      <c r="AC27" s="23"/>
    </row>
    <row r="28" spans="1:29" ht="15.75" x14ac:dyDescent="0.25">
      <c r="A28" s="23"/>
      <c r="B28" s="57">
        <v>45833</v>
      </c>
      <c r="C28" s="70">
        <f t="shared" si="0"/>
        <v>-326.66300000000001</v>
      </c>
      <c r="D28" s="71"/>
      <c r="E28" s="48">
        <v>-14.385</v>
      </c>
      <c r="F28" s="30">
        <v>-6.8890000000000002</v>
      </c>
      <c r="G28" s="30">
        <v>-2.4870000000000001</v>
      </c>
      <c r="H28" s="30">
        <v>-3.0609999999999999</v>
      </c>
      <c r="I28" s="30">
        <v>15.407999999999999</v>
      </c>
      <c r="J28" s="30">
        <v>-11.364000000000001</v>
      </c>
      <c r="K28" s="30">
        <v>-19.87</v>
      </c>
      <c r="L28" s="30">
        <v>19.605</v>
      </c>
      <c r="M28" s="30">
        <v>49.886000000000003</v>
      </c>
      <c r="N28" s="30">
        <v>-10.24</v>
      </c>
      <c r="O28" s="30">
        <v>-3.6589999999999998</v>
      </c>
      <c r="P28" s="30">
        <v>-25.67</v>
      </c>
      <c r="Q28" s="30">
        <v>-32.146999999999998</v>
      </c>
      <c r="R28" s="30">
        <v>-70.117000000000004</v>
      </c>
      <c r="S28" s="30">
        <v>-45.55</v>
      </c>
      <c r="T28" s="30">
        <v>-37.716999999999999</v>
      </c>
      <c r="U28" s="30">
        <v>-20.074000000000002</v>
      </c>
      <c r="V28" s="30">
        <v>-11.766999999999999</v>
      </c>
      <c r="W28" s="30">
        <v>-33.948</v>
      </c>
      <c r="X28" s="30">
        <v>-32.451999999999998</v>
      </c>
      <c r="Y28" s="30">
        <v>-8.81</v>
      </c>
      <c r="Z28" s="30">
        <v>-2.589</v>
      </c>
      <c r="AA28" s="30">
        <v>-9.7140000000000004</v>
      </c>
      <c r="AB28" s="31">
        <v>-9.0519999999999996</v>
      </c>
      <c r="AC28" s="23"/>
    </row>
    <row r="29" spans="1:29" ht="15.75" x14ac:dyDescent="0.25">
      <c r="A29" s="23"/>
      <c r="B29" s="57">
        <v>45834</v>
      </c>
      <c r="C29" s="70">
        <f t="shared" si="0"/>
        <v>-2172.0499999999997</v>
      </c>
      <c r="D29" s="71"/>
      <c r="E29" s="48">
        <v>-33.241</v>
      </c>
      <c r="F29" s="30">
        <v>-47.51</v>
      </c>
      <c r="G29" s="30">
        <v>-40.603999999999999</v>
      </c>
      <c r="H29" s="30">
        <v>-5.819</v>
      </c>
      <c r="I29" s="30">
        <v>-20.544</v>
      </c>
      <c r="J29" s="30">
        <v>-20.719000000000001</v>
      </c>
      <c r="K29" s="30">
        <v>-19.36</v>
      </c>
      <c r="L29" s="30">
        <v>-20.742000000000001</v>
      </c>
      <c r="M29" s="30">
        <v>-12.302</v>
      </c>
      <c r="N29" s="30">
        <v>-31.24</v>
      </c>
      <c r="O29" s="30">
        <v>-150.851</v>
      </c>
      <c r="P29" s="30">
        <v>-261.77100000000002</v>
      </c>
      <c r="Q29" s="30">
        <v>-247.286</v>
      </c>
      <c r="R29" s="30">
        <v>-277.71100000000001</v>
      </c>
      <c r="S29" s="30">
        <v>-288.60599999999999</v>
      </c>
      <c r="T29" s="30">
        <v>-265.70400000000001</v>
      </c>
      <c r="U29" s="30">
        <v>-92.13</v>
      </c>
      <c r="V29" s="30">
        <v>-60.127000000000002</v>
      </c>
      <c r="W29" s="30">
        <v>-170.62100000000001</v>
      </c>
      <c r="X29" s="30">
        <v>-47.811</v>
      </c>
      <c r="Y29" s="30">
        <v>-30.545999999999999</v>
      </c>
      <c r="Z29" s="30">
        <v>-20.6</v>
      </c>
      <c r="AA29" s="30">
        <v>-5.8730000000000002</v>
      </c>
      <c r="AB29" s="31">
        <v>-0.33200000000000002</v>
      </c>
      <c r="AC29" s="23"/>
    </row>
    <row r="30" spans="1:29" ht="15.75" x14ac:dyDescent="0.25">
      <c r="A30" s="23"/>
      <c r="B30" s="57">
        <v>45835</v>
      </c>
      <c r="C30" s="70">
        <f t="shared" si="0"/>
        <v>-878.88000000000011</v>
      </c>
      <c r="D30" s="71"/>
      <c r="E30" s="48">
        <v>-34.307000000000002</v>
      </c>
      <c r="F30" s="30">
        <v>-27.382999999999999</v>
      </c>
      <c r="G30" s="30">
        <v>-15.561999999999999</v>
      </c>
      <c r="H30" s="30">
        <v>-22.763000000000002</v>
      </c>
      <c r="I30" s="30">
        <v>-14.574999999999999</v>
      </c>
      <c r="J30" s="30">
        <v>-7.08</v>
      </c>
      <c r="K30" s="30">
        <v>-15.964</v>
      </c>
      <c r="L30" s="30">
        <v>-34.396999999999998</v>
      </c>
      <c r="M30" s="30">
        <v>-29.15</v>
      </c>
      <c r="N30" s="30">
        <v>-30.247</v>
      </c>
      <c r="O30" s="30">
        <v>-55.973999999999997</v>
      </c>
      <c r="P30" s="30">
        <v>-112.24299999999999</v>
      </c>
      <c r="Q30" s="30">
        <v>-72.308999999999997</v>
      </c>
      <c r="R30" s="30">
        <v>-80.393000000000001</v>
      </c>
      <c r="S30" s="30">
        <v>-103.02500000000001</v>
      </c>
      <c r="T30" s="30">
        <v>-147.30600000000001</v>
      </c>
      <c r="U30" s="30">
        <v>-106.56399999999999</v>
      </c>
      <c r="V30" s="30">
        <v>-24.388999999999999</v>
      </c>
      <c r="W30" s="30">
        <v>35.567</v>
      </c>
      <c r="X30" s="30">
        <v>36.881</v>
      </c>
      <c r="Y30" s="30">
        <v>-14.724</v>
      </c>
      <c r="Z30" s="30">
        <v>0.82299999999999995</v>
      </c>
      <c r="AA30" s="30">
        <v>-4.556</v>
      </c>
      <c r="AB30" s="31">
        <v>0.76</v>
      </c>
      <c r="AC30" s="23"/>
    </row>
    <row r="31" spans="1:29" ht="15.75" x14ac:dyDescent="0.25">
      <c r="A31" s="23"/>
      <c r="B31" s="57">
        <v>45836</v>
      </c>
      <c r="C31" s="70">
        <f t="shared" si="0"/>
        <v>19.905000000000001</v>
      </c>
      <c r="D31" s="71"/>
      <c r="E31" s="48">
        <v>7.6879999999999997</v>
      </c>
      <c r="F31" s="30">
        <v>-28.408000000000001</v>
      </c>
      <c r="G31" s="30">
        <v>-18.073</v>
      </c>
      <c r="H31" s="30">
        <v>-3.2010000000000001</v>
      </c>
      <c r="I31" s="30">
        <v>1.8160000000000001</v>
      </c>
      <c r="J31" s="30">
        <v>0.39800000000000002</v>
      </c>
      <c r="K31" s="30">
        <v>28.838000000000001</v>
      </c>
      <c r="L31" s="30">
        <v>34.249000000000002</v>
      </c>
      <c r="M31" s="30">
        <v>4.3600000000000003</v>
      </c>
      <c r="N31" s="30">
        <v>-6.6859999999999999</v>
      </c>
      <c r="O31" s="30">
        <v>-13.593</v>
      </c>
      <c r="P31" s="30">
        <v>-18.622</v>
      </c>
      <c r="Q31" s="30">
        <v>-21.765999999999998</v>
      </c>
      <c r="R31" s="30">
        <v>-19.635999999999999</v>
      </c>
      <c r="S31" s="30">
        <v>11.212999999999999</v>
      </c>
      <c r="T31" s="30">
        <v>17.994</v>
      </c>
      <c r="U31" s="30">
        <v>-0.41199999999999998</v>
      </c>
      <c r="V31" s="30">
        <v>-18.323</v>
      </c>
      <c r="W31" s="30">
        <v>-8.6180000000000003</v>
      </c>
      <c r="X31" s="30">
        <v>1.006</v>
      </c>
      <c r="Y31" s="30">
        <v>11.407999999999999</v>
      </c>
      <c r="Z31" s="30">
        <v>13.763</v>
      </c>
      <c r="AA31" s="30">
        <v>29.117999999999999</v>
      </c>
      <c r="AB31" s="31">
        <v>15.391999999999999</v>
      </c>
      <c r="AC31" s="23"/>
    </row>
    <row r="32" spans="1:29" ht="15.75" x14ac:dyDescent="0.25">
      <c r="A32" s="23"/>
      <c r="B32" s="57">
        <v>45837</v>
      </c>
      <c r="C32" s="70">
        <f t="shared" si="0"/>
        <v>573.4319999999999</v>
      </c>
      <c r="D32" s="71"/>
      <c r="E32" s="48">
        <v>20.32</v>
      </c>
      <c r="F32" s="30">
        <v>12.882999999999999</v>
      </c>
      <c r="G32" s="30">
        <v>11.167</v>
      </c>
      <c r="H32" s="30">
        <v>4.78</v>
      </c>
      <c r="I32" s="30">
        <v>5.2030000000000003</v>
      </c>
      <c r="J32" s="30">
        <v>-4.7690000000000001</v>
      </c>
      <c r="K32" s="30">
        <v>11.914</v>
      </c>
      <c r="L32" s="30">
        <v>54.511000000000003</v>
      </c>
      <c r="M32" s="30">
        <v>50.039000000000001</v>
      </c>
      <c r="N32" s="30">
        <v>74.677000000000007</v>
      </c>
      <c r="O32" s="30">
        <v>72.768000000000001</v>
      </c>
      <c r="P32" s="30">
        <v>56.094999999999999</v>
      </c>
      <c r="Q32" s="30">
        <v>60.96</v>
      </c>
      <c r="R32" s="30">
        <v>58.738999999999997</v>
      </c>
      <c r="S32" s="30">
        <v>31.678999999999998</v>
      </c>
      <c r="T32" s="30">
        <v>32.167000000000002</v>
      </c>
      <c r="U32" s="30">
        <v>26.542000000000002</v>
      </c>
      <c r="V32" s="30">
        <v>-3.698</v>
      </c>
      <c r="W32" s="30">
        <v>15.605</v>
      </c>
      <c r="X32" s="30">
        <v>-1.7190000000000001</v>
      </c>
      <c r="Y32" s="30">
        <v>-2.734</v>
      </c>
      <c r="Z32" s="30">
        <v>-4.8259999999999996</v>
      </c>
      <c r="AA32" s="30">
        <v>-3.883</v>
      </c>
      <c r="AB32" s="31">
        <v>-4.9880000000000004</v>
      </c>
      <c r="AC32" s="23"/>
    </row>
    <row r="33" spans="1:29" ht="15.75" x14ac:dyDescent="0.25">
      <c r="A33" s="23"/>
      <c r="B33" s="57">
        <v>45838</v>
      </c>
      <c r="C33" s="70">
        <f t="shared" si="0"/>
        <v>-318.48900000000003</v>
      </c>
      <c r="D33" s="71"/>
      <c r="E33" s="48">
        <v>-20.172999999999998</v>
      </c>
      <c r="F33" s="30">
        <v>-4.8310000000000004</v>
      </c>
      <c r="G33" s="30">
        <v>-6.3319999999999999</v>
      </c>
      <c r="H33" s="30">
        <v>-0.251</v>
      </c>
      <c r="I33" s="30">
        <v>6.1779999999999999</v>
      </c>
      <c r="J33" s="30">
        <v>13.37</v>
      </c>
      <c r="K33" s="30">
        <v>-15.465999999999999</v>
      </c>
      <c r="L33" s="30">
        <v>14.198</v>
      </c>
      <c r="M33" s="30">
        <v>-4.0119999999999996</v>
      </c>
      <c r="N33" s="30">
        <v>-0.501</v>
      </c>
      <c r="O33" s="30">
        <v>-24.448</v>
      </c>
      <c r="P33" s="30">
        <v>-48.814</v>
      </c>
      <c r="Q33" s="30">
        <v>-78.161000000000001</v>
      </c>
      <c r="R33" s="30">
        <v>-60.674999999999997</v>
      </c>
      <c r="S33" s="30">
        <v>-16.818000000000001</v>
      </c>
      <c r="T33" s="30">
        <v>-13.670999999999999</v>
      </c>
      <c r="U33" s="30">
        <v>-15.273999999999999</v>
      </c>
      <c r="V33" s="30">
        <v>-3.6629999999999998</v>
      </c>
      <c r="W33" s="30">
        <v>-19.335000000000001</v>
      </c>
      <c r="X33" s="30">
        <v>-9.7639999999999993</v>
      </c>
      <c r="Y33" s="30">
        <v>-12.18</v>
      </c>
      <c r="Z33" s="30">
        <v>1.6259999999999999</v>
      </c>
      <c r="AA33" s="30">
        <v>-3.3809999999999998</v>
      </c>
      <c r="AB33" s="31">
        <v>3.8889999999999998</v>
      </c>
      <c r="AC33" s="23"/>
    </row>
    <row r="34" spans="1:29" ht="15.75" x14ac:dyDescent="0.25">
      <c r="A34" s="23"/>
      <c r="B34" s="50"/>
      <c r="C34" s="72">
        <f t="shared" si="0"/>
        <v>0</v>
      </c>
      <c r="D34" s="73"/>
      <c r="E34" s="53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5"/>
      <c r="AC34" s="23"/>
    </row>
    <row r="35" spans="1:29" ht="15.75" x14ac:dyDescent="0.25">
      <c r="A35" s="23"/>
      <c r="B35" s="82" t="s">
        <v>36</v>
      </c>
      <c r="C35" s="82"/>
      <c r="D35" s="58">
        <f>SUM(C4:D34)</f>
        <v>-3551.8449999999998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3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2026-01-28T07:34:59Z</dcterms:modified>
</cp:coreProperties>
</file>